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225" windowWidth="11040" windowHeight="8250" activeTab="1"/>
  </bookViews>
  <sheets>
    <sheet name="Hoja1" sheetId="1" r:id="rId1"/>
    <sheet name="Hoja2" sheetId="2" r:id="rId2"/>
    <sheet name="Hoja3" sheetId="3" r:id="rId3"/>
  </sheets>
  <definedNames>
    <definedName name="_xlnm._FilterDatabase" localSheetId="1" hidden="1">Hoja2!$A$4:$M$127</definedName>
  </definedNames>
  <calcPr calcId="145621"/>
</workbook>
</file>

<file path=xl/calcChain.xml><?xml version="1.0" encoding="utf-8"?>
<calcChain xmlns="http://schemas.openxmlformats.org/spreadsheetml/2006/main">
  <c r="H84" i="2" l="1"/>
  <c r="H31" i="2" l="1"/>
  <c r="I31" i="2" s="1"/>
  <c r="H5" i="2" l="1"/>
  <c r="I5" i="2" s="1"/>
  <c r="H6" i="2"/>
  <c r="I6" i="2" s="1"/>
  <c r="H8" i="2"/>
  <c r="I8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8" i="2"/>
  <c r="I18" i="2" s="1"/>
  <c r="H21" i="2"/>
  <c r="I21" i="2" s="1"/>
  <c r="H22" i="2"/>
  <c r="I22" i="2" s="1"/>
  <c r="H24" i="2"/>
  <c r="I24" i="2" s="1"/>
  <c r="H25" i="2"/>
  <c r="I25" i="2" s="1"/>
  <c r="H28" i="2"/>
  <c r="I28" i="2" s="1"/>
  <c r="H29" i="2"/>
  <c r="I29" i="2" s="1"/>
  <c r="H30" i="2"/>
  <c r="I30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60" i="2"/>
  <c r="I60" i="2" s="1"/>
  <c r="H61" i="2"/>
  <c r="I61" i="2" s="1"/>
  <c r="H72" i="2"/>
  <c r="I72" i="2" s="1"/>
  <c r="H73" i="2"/>
  <c r="I73" i="2" s="1"/>
  <c r="H74" i="2"/>
  <c r="I74" i="2" s="1"/>
  <c r="H76" i="2"/>
  <c r="I76" i="2" s="1"/>
  <c r="H77" i="2"/>
  <c r="I77" i="2" s="1"/>
  <c r="H79" i="2"/>
  <c r="I79" i="2" s="1"/>
  <c r="H80" i="2"/>
  <c r="I80" i="2" s="1"/>
  <c r="H81" i="2"/>
  <c r="I81" i="2" s="1"/>
  <c r="H82" i="2"/>
  <c r="I82" i="2" s="1"/>
  <c r="H83" i="2"/>
  <c r="I83" i="2" s="1"/>
  <c r="I84" i="2"/>
  <c r="H85" i="2"/>
  <c r="I85" i="2" s="1"/>
  <c r="H86" i="2"/>
  <c r="I86" i="2" s="1"/>
  <c r="H87" i="2"/>
  <c r="I87" i="2" s="1"/>
  <c r="H88" i="2"/>
  <c r="I88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96" i="2"/>
  <c r="I96" i="2" s="1"/>
  <c r="H97" i="2"/>
  <c r="I97" i="2" s="1"/>
  <c r="H98" i="2"/>
  <c r="I98" i="2" s="1"/>
  <c r="H100" i="2"/>
  <c r="I100" i="2" s="1"/>
  <c r="H101" i="2"/>
  <c r="I101" i="2" s="1"/>
  <c r="H102" i="2"/>
  <c r="I102" i="2" s="1"/>
  <c r="H108" i="2"/>
  <c r="I108" i="2" s="1"/>
  <c r="H109" i="2"/>
  <c r="I109" i="2" s="1"/>
  <c r="H110" i="2"/>
  <c r="I110" i="2" s="1"/>
  <c r="H111" i="2"/>
  <c r="I111" i="2" s="1"/>
  <c r="H112" i="2"/>
  <c r="I112" i="2" s="1"/>
  <c r="H113" i="2"/>
  <c r="I113" i="2" s="1"/>
  <c r="H114" i="2"/>
  <c r="I114" i="2" s="1"/>
  <c r="H117" i="2"/>
  <c r="I117" i="2" s="1"/>
  <c r="H120" i="2"/>
  <c r="I120" i="2" s="1"/>
  <c r="H121" i="2"/>
  <c r="I121" i="2" s="1"/>
  <c r="H123" i="2"/>
  <c r="I123" i="2" s="1"/>
  <c r="H124" i="2"/>
  <c r="I124" i="2" s="1"/>
  <c r="H125" i="2"/>
  <c r="I125" i="2" s="1"/>
  <c r="H126" i="2"/>
  <c r="I126" i="2" s="1"/>
  <c r="H127" i="2"/>
  <c r="I127" i="2" s="1"/>
  <c r="E5" i="1"/>
  <c r="E8" i="1"/>
  <c r="E9" i="1"/>
  <c r="E10" i="1"/>
  <c r="E11" i="1"/>
  <c r="E12" i="1"/>
  <c r="D5" i="1"/>
  <c r="D8" i="1"/>
  <c r="D9" i="1"/>
  <c r="D10" i="1"/>
  <c r="D11" i="1"/>
  <c r="D12" i="1"/>
  <c r="E4" i="1"/>
  <c r="D4" i="1"/>
</calcChain>
</file>

<file path=xl/sharedStrings.xml><?xml version="1.0" encoding="utf-8"?>
<sst xmlns="http://schemas.openxmlformats.org/spreadsheetml/2006/main" count="385" uniqueCount="77">
  <si>
    <t>Fact</t>
  </si>
  <si>
    <t>Institucion</t>
  </si>
  <si>
    <t>Monto Total</t>
  </si>
  <si>
    <t>Tipo Orden</t>
  </si>
  <si>
    <t>Nº Orden</t>
  </si>
  <si>
    <t>Estado</t>
  </si>
  <si>
    <t>Ubicación</t>
  </si>
  <si>
    <t>Fecha</t>
  </si>
  <si>
    <t>Cod. Siaf</t>
  </si>
  <si>
    <t>Fuente</t>
  </si>
  <si>
    <t>Municipalidad Distrital de Ate</t>
  </si>
  <si>
    <t>Compra</t>
  </si>
  <si>
    <t>Cancelado</t>
  </si>
  <si>
    <t>Anulada</t>
  </si>
  <si>
    <t>Municipalidad Distrital de Santiago de Surco</t>
  </si>
  <si>
    <t>Pendiente</t>
  </si>
  <si>
    <t>compra</t>
  </si>
  <si>
    <t>IGV</t>
  </si>
  <si>
    <t>Valor de venta</t>
  </si>
  <si>
    <t>Fact Serie</t>
  </si>
  <si>
    <t>Fact N°</t>
  </si>
  <si>
    <t>N° Guia de Remision</t>
  </si>
  <si>
    <t>Dia</t>
  </si>
  <si>
    <t>Mes</t>
  </si>
  <si>
    <t>Junio</t>
  </si>
  <si>
    <t>Año</t>
  </si>
  <si>
    <t>Octubre</t>
  </si>
  <si>
    <t xml:space="preserve">Rivzar </t>
  </si>
  <si>
    <t>Guia de facturas</t>
  </si>
  <si>
    <t>Abril</t>
  </si>
  <si>
    <t>Setiembre</t>
  </si>
  <si>
    <t>Municipalidad Distrital de Miraflores</t>
  </si>
  <si>
    <t>Municipalidad distrital de Ate</t>
  </si>
  <si>
    <t>88 - 89</t>
  </si>
  <si>
    <t>Noviembre</t>
  </si>
  <si>
    <t>¿?</t>
  </si>
  <si>
    <t>Servicio</t>
  </si>
  <si>
    <t>Diciembre</t>
  </si>
  <si>
    <t>¿4241?</t>
  </si>
  <si>
    <t>¿1578?</t>
  </si>
  <si>
    <t>¿1577?</t>
  </si>
  <si>
    <t>¿3890?</t>
  </si>
  <si>
    <t>¿3759?</t>
  </si>
  <si>
    <t>¿1523?</t>
  </si>
  <si>
    <t>¿(96) -97?</t>
  </si>
  <si>
    <t>Enero</t>
  </si>
  <si>
    <t>Revisar</t>
  </si>
  <si>
    <t>116 - 117</t>
  </si>
  <si>
    <t>Oscar Yangali Ingeniera EIRL</t>
  </si>
  <si>
    <t>Febrero</t>
  </si>
  <si>
    <t>¿138?</t>
  </si>
  <si>
    <t>¿139?</t>
  </si>
  <si>
    <t>126 - 127</t>
  </si>
  <si>
    <t>¿109?</t>
  </si>
  <si>
    <t>¿182?</t>
  </si>
  <si>
    <t>¿95?</t>
  </si>
  <si>
    <t>¿460?</t>
  </si>
  <si>
    <t>¿461?</t>
  </si>
  <si>
    <t>¿463?</t>
  </si>
  <si>
    <t>¿478?</t>
  </si>
  <si>
    <t>Marzo</t>
  </si>
  <si>
    <t>¿361?</t>
  </si>
  <si>
    <t>¿100?</t>
  </si>
  <si>
    <t>¿124?</t>
  </si>
  <si>
    <t>¿362?</t>
  </si>
  <si>
    <t>¿253?</t>
  </si>
  <si>
    <t>154 - 156</t>
  </si>
  <si>
    <t>Sin uso</t>
  </si>
  <si>
    <t>¿160?</t>
  </si>
  <si>
    <t>¿940?</t>
  </si>
  <si>
    <t>¿939?</t>
  </si>
  <si>
    <t>171 - 172</t>
  </si>
  <si>
    <t>172 - 174</t>
  </si>
  <si>
    <t xml:space="preserve">Municipalidad Distrital de Ate </t>
  </si>
  <si>
    <t>municipalidad Distrital de Ate</t>
  </si>
  <si>
    <t>¿1328?</t>
  </si>
  <si>
    <t>¿1301?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</si>
</sst>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4DE0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799951170384838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/>
    <xf numFmtId="4" fontId="0" fillId="3" borderId="4" xfId="0" applyNumberFormat="1" applyFont="1" applyFill="1" applyBorder="1"/>
    <xf numFmtId="0" fontId="0" fillId="3" borderId="4" xfId="0" applyFont="1" applyFill="1" applyBorder="1" applyAlignment="1">
      <alignment horizontal="center"/>
    </xf>
    <xf numFmtId="14" fontId="0" fillId="3" borderId="4" xfId="0" applyNumberFormat="1" applyFont="1" applyFill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4" fontId="0" fillId="0" borderId="4" xfId="0" applyNumberFormat="1" applyFont="1" applyBorder="1"/>
    <xf numFmtId="0" fontId="0" fillId="0" borderId="4" xfId="0" applyFont="1" applyBorder="1" applyAlignment="1">
      <alignment horizontal="center"/>
    </xf>
    <xf numFmtId="14" fontId="0" fillId="0" borderId="4" xfId="0" applyNumberFormat="1" applyFont="1" applyBorder="1"/>
    <xf numFmtId="2" fontId="0" fillId="3" borderId="4" xfId="0" applyNumberFormat="1" applyFont="1" applyFill="1" applyBorder="1"/>
    <xf numFmtId="2" fontId="0" fillId="4" borderId="0" xfId="0" applyNumberFormat="1" applyFill="1"/>
    <xf numFmtId="2" fontId="0" fillId="5" borderId="4" xfId="0" applyNumberFormat="1" applyFont="1" applyFill="1" applyBorder="1"/>
    <xf numFmtId="0" fontId="3" fillId="6" borderId="5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6" fillId="7" borderId="3" xfId="0" applyFont="1" applyFill="1" applyBorder="1"/>
    <xf numFmtId="0" fontId="7" fillId="7" borderId="3" xfId="0" applyFont="1" applyFill="1" applyBorder="1"/>
    <xf numFmtId="0" fontId="5" fillId="7" borderId="3" xfId="0" applyFont="1" applyFill="1" applyBorder="1"/>
    <xf numFmtId="0" fontId="8" fillId="7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DE09"/>
      <color rgb="FF00F2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3:M16"/>
  <sheetViews>
    <sheetView workbookViewId="0">
      <selection activeCell="C7" sqref="C7"/>
    </sheetView>
  </sheetViews>
  <sheetFormatPr baseColWidth="10" defaultRowHeight="15" x14ac:dyDescent="0.25"/>
  <cols>
    <col min="3" max="3" width="40.42578125" bestFit="1" customWidth="1"/>
    <col min="4" max="5" width="15" customWidth="1"/>
  </cols>
  <sheetData>
    <row r="3" spans="2:13" ht="30.75" thickBot="1" x14ac:dyDescent="0.3">
      <c r="B3" s="1" t="s">
        <v>0</v>
      </c>
      <c r="C3" s="1" t="s">
        <v>1</v>
      </c>
      <c r="D3" s="1" t="s">
        <v>18</v>
      </c>
      <c r="E3" s="1" t="s">
        <v>17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2" t="s">
        <v>7</v>
      </c>
      <c r="L3" s="2" t="s">
        <v>8</v>
      </c>
      <c r="M3" s="2" t="s">
        <v>9</v>
      </c>
    </row>
    <row r="4" spans="2:13" x14ac:dyDescent="0.25">
      <c r="B4" s="3">
        <v>268</v>
      </c>
      <c r="C4" s="4" t="s">
        <v>10</v>
      </c>
      <c r="D4" s="13">
        <f>F4/1.18</f>
        <v>2745.7627118644068</v>
      </c>
      <c r="E4" s="13">
        <f>D4*0.18</f>
        <v>494.23728813559319</v>
      </c>
      <c r="F4" s="5">
        <v>3240</v>
      </c>
      <c r="G4" s="6" t="s">
        <v>11</v>
      </c>
      <c r="H4" s="6">
        <v>99</v>
      </c>
      <c r="I4" s="4" t="s">
        <v>12</v>
      </c>
      <c r="J4" s="4"/>
      <c r="K4" s="7">
        <v>41073</v>
      </c>
      <c r="L4" s="4"/>
      <c r="M4" s="4"/>
    </row>
    <row r="5" spans="2:13" x14ac:dyDescent="0.25">
      <c r="B5" s="8">
        <v>269</v>
      </c>
      <c r="C5" s="9" t="s">
        <v>10</v>
      </c>
      <c r="D5" s="15">
        <f t="shared" ref="D5:D12" si="0">F5/1.18</f>
        <v>533.89830508474574</v>
      </c>
      <c r="E5" s="15">
        <f t="shared" ref="E5:E12" si="1">D5*0.18</f>
        <v>96.101694915254228</v>
      </c>
      <c r="F5" s="10">
        <v>630</v>
      </c>
      <c r="G5" s="11" t="s">
        <v>11</v>
      </c>
      <c r="H5" s="11">
        <v>808</v>
      </c>
      <c r="I5" s="9" t="s">
        <v>12</v>
      </c>
      <c r="J5" s="9"/>
      <c r="K5" s="12">
        <v>41073</v>
      </c>
      <c r="L5" s="9"/>
      <c r="M5" s="9"/>
    </row>
    <row r="6" spans="2:13" x14ac:dyDescent="0.25">
      <c r="B6" s="6">
        <v>270</v>
      </c>
      <c r="C6" s="4"/>
      <c r="D6" s="13"/>
      <c r="E6" s="13"/>
      <c r="F6" s="5"/>
      <c r="G6" s="6"/>
      <c r="H6" s="6"/>
      <c r="I6" s="4" t="s">
        <v>13</v>
      </c>
      <c r="J6" s="4"/>
      <c r="K6" s="7"/>
      <c r="L6" s="4"/>
      <c r="M6" s="4"/>
    </row>
    <row r="7" spans="2:13" x14ac:dyDescent="0.25">
      <c r="B7" s="11">
        <v>271</v>
      </c>
      <c r="C7" s="9"/>
      <c r="D7" s="15"/>
      <c r="E7" s="15"/>
      <c r="F7" s="10"/>
      <c r="G7" s="11"/>
      <c r="H7" s="11"/>
      <c r="I7" s="9" t="s">
        <v>13</v>
      </c>
      <c r="J7" s="9"/>
      <c r="K7" s="12"/>
      <c r="L7" s="9"/>
      <c r="M7" s="9"/>
    </row>
    <row r="8" spans="2:13" x14ac:dyDescent="0.25">
      <c r="B8" s="3">
        <v>272</v>
      </c>
      <c r="C8" s="4" t="s">
        <v>14</v>
      </c>
      <c r="D8" s="13">
        <f t="shared" si="0"/>
        <v>7164.406779661017</v>
      </c>
      <c r="E8" s="13">
        <f t="shared" si="1"/>
        <v>1289.593220338983</v>
      </c>
      <c r="F8" s="5">
        <v>8454</v>
      </c>
      <c r="G8" s="6" t="s">
        <v>11</v>
      </c>
      <c r="H8" s="6">
        <v>940</v>
      </c>
      <c r="I8" s="4" t="s">
        <v>15</v>
      </c>
      <c r="J8" s="4"/>
      <c r="K8" s="7">
        <v>41086</v>
      </c>
      <c r="L8" s="4"/>
      <c r="M8" s="4"/>
    </row>
    <row r="9" spans="2:13" x14ac:dyDescent="0.25">
      <c r="B9" s="8">
        <v>273</v>
      </c>
      <c r="C9" s="9" t="s">
        <v>14</v>
      </c>
      <c r="D9" s="15">
        <f t="shared" si="0"/>
        <v>8786.4406779661022</v>
      </c>
      <c r="E9" s="15">
        <f t="shared" si="1"/>
        <v>1581.5593220338983</v>
      </c>
      <c r="F9" s="10">
        <v>10368</v>
      </c>
      <c r="G9" s="11" t="s">
        <v>11</v>
      </c>
      <c r="H9" s="11">
        <v>939</v>
      </c>
      <c r="I9" s="9" t="s">
        <v>15</v>
      </c>
      <c r="J9" s="9"/>
      <c r="K9" s="12">
        <v>41086</v>
      </c>
      <c r="L9" s="9"/>
      <c r="M9" s="9"/>
    </row>
    <row r="10" spans="2:13" x14ac:dyDescent="0.25">
      <c r="B10" s="6">
        <v>274</v>
      </c>
      <c r="C10" s="4" t="s">
        <v>10</v>
      </c>
      <c r="D10" s="13">
        <f t="shared" si="0"/>
        <v>7883.9830508474588</v>
      </c>
      <c r="E10" s="13">
        <f t="shared" si="1"/>
        <v>1419.1169491525425</v>
      </c>
      <c r="F10" s="5">
        <v>9303.1</v>
      </c>
      <c r="G10" s="6" t="s">
        <v>11</v>
      </c>
      <c r="H10" s="6">
        <v>1215</v>
      </c>
      <c r="I10" s="4" t="s">
        <v>15</v>
      </c>
      <c r="J10" s="4"/>
      <c r="K10" s="7">
        <v>41086</v>
      </c>
      <c r="L10" s="4"/>
      <c r="M10" s="4"/>
    </row>
    <row r="11" spans="2:13" x14ac:dyDescent="0.25">
      <c r="B11" s="11">
        <v>275</v>
      </c>
      <c r="C11" s="9" t="s">
        <v>10</v>
      </c>
      <c r="D11" s="15">
        <f t="shared" si="0"/>
        <v>2177.3305084745762</v>
      </c>
      <c r="E11" s="15">
        <f t="shared" si="1"/>
        <v>391.91949152542372</v>
      </c>
      <c r="F11" s="10">
        <v>2569.25</v>
      </c>
      <c r="G11" s="11" t="s">
        <v>16</v>
      </c>
      <c r="H11" s="11">
        <v>1216</v>
      </c>
      <c r="I11" s="9" t="s">
        <v>15</v>
      </c>
      <c r="J11" s="9"/>
      <c r="K11" s="12">
        <v>41086</v>
      </c>
      <c r="L11" s="9"/>
      <c r="M11" s="9"/>
    </row>
    <row r="12" spans="2:13" x14ac:dyDescent="0.25">
      <c r="B12" s="6">
        <v>276</v>
      </c>
      <c r="C12" s="4" t="s">
        <v>10</v>
      </c>
      <c r="D12" s="13">
        <f t="shared" si="0"/>
        <v>6922.1186440677975</v>
      </c>
      <c r="E12" s="13">
        <f t="shared" si="1"/>
        <v>1245.9813559322035</v>
      </c>
      <c r="F12" s="5">
        <v>8168.1</v>
      </c>
      <c r="G12" s="6" t="s">
        <v>11</v>
      </c>
      <c r="H12" s="6">
        <v>1216</v>
      </c>
      <c r="I12" s="4" t="s">
        <v>15</v>
      </c>
      <c r="J12" s="4"/>
      <c r="K12" s="7">
        <v>41086</v>
      </c>
      <c r="L12" s="4"/>
      <c r="M12" s="4"/>
    </row>
    <row r="16" spans="2:13" x14ac:dyDescent="0.25">
      <c r="E16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127"/>
  <sheetViews>
    <sheetView tabSelected="1" topLeftCell="A41" zoomScale="80" zoomScaleNormal="80" workbookViewId="0">
      <selection activeCell="F105" sqref="F105"/>
    </sheetView>
  </sheetViews>
  <sheetFormatPr baseColWidth="10" defaultRowHeight="15" x14ac:dyDescent="0.25"/>
  <cols>
    <col min="1" max="1" width="12.42578125" style="17" bestFit="1" customWidth="1"/>
    <col min="2" max="2" width="9.42578125" style="17" bestFit="1" customWidth="1"/>
    <col min="3" max="3" width="10.28515625" style="17" bestFit="1" customWidth="1"/>
    <col min="4" max="4" width="5" style="17" bestFit="1" customWidth="1"/>
    <col min="5" max="5" width="11" style="17" bestFit="1" customWidth="1"/>
    <col min="6" max="6" width="5.85546875" style="17" bestFit="1" customWidth="1"/>
    <col min="7" max="7" width="41" style="17" bestFit="1" customWidth="1"/>
    <col min="8" max="8" width="17.85546875" style="17" bestFit="1" customWidth="1"/>
    <col min="9" max="9" width="13" style="17" bestFit="1" customWidth="1"/>
    <col min="10" max="10" width="15.28515625" style="17" bestFit="1" customWidth="1"/>
    <col min="11" max="11" width="13.85546875" style="17" bestFit="1" customWidth="1"/>
    <col min="12" max="12" width="12" style="17" bestFit="1" customWidth="1"/>
    <col min="13" max="13" width="24.7109375" style="17" bestFit="1" customWidth="1"/>
    <col min="14" max="16384" width="11.42578125" style="17"/>
  </cols>
  <sheetData>
    <row r="1" spans="1:13" ht="31.5" x14ac:dyDescent="0.5">
      <c r="A1" s="18" t="s">
        <v>27</v>
      </c>
    </row>
    <row r="2" spans="1:13" ht="31.5" x14ac:dyDescent="0.5">
      <c r="A2" s="18" t="s">
        <v>28</v>
      </c>
    </row>
    <row r="3" spans="1:13" ht="15.75" thickBot="1" x14ac:dyDescent="0.3"/>
    <row r="4" spans="1:13" ht="18.75" x14ac:dyDescent="0.3">
      <c r="A4" s="16" t="s">
        <v>19</v>
      </c>
      <c r="B4" s="16" t="s">
        <v>20</v>
      </c>
      <c r="C4" s="16" t="s">
        <v>5</v>
      </c>
      <c r="D4" s="16" t="s">
        <v>22</v>
      </c>
      <c r="E4" s="16" t="s">
        <v>23</v>
      </c>
      <c r="F4" s="16" t="s">
        <v>25</v>
      </c>
      <c r="G4" s="16" t="s">
        <v>1</v>
      </c>
      <c r="H4" s="16" t="s">
        <v>18</v>
      </c>
      <c r="I4" s="16" t="s">
        <v>17</v>
      </c>
      <c r="J4" s="16" t="s">
        <v>2</v>
      </c>
      <c r="K4" s="16" t="s">
        <v>3</v>
      </c>
      <c r="L4" s="16" t="s">
        <v>4</v>
      </c>
      <c r="M4" s="16" t="s">
        <v>21</v>
      </c>
    </row>
    <row r="5" spans="1:13" x14ac:dyDescent="0.25">
      <c r="A5" s="19">
        <v>1</v>
      </c>
      <c r="B5" s="19">
        <v>50</v>
      </c>
      <c r="C5" s="19"/>
      <c r="D5" s="19">
        <v>20</v>
      </c>
      <c r="E5" s="19" t="s">
        <v>29</v>
      </c>
      <c r="F5" s="19">
        <v>2011</v>
      </c>
      <c r="G5" s="19" t="s">
        <v>10</v>
      </c>
      <c r="H5" s="19">
        <f t="shared" ref="H5" si="0">J5/1.18</f>
        <v>2288.1355932203392</v>
      </c>
      <c r="I5" s="19">
        <f t="shared" ref="I5" si="1">H5*0.18</f>
        <v>411.86440677966101</v>
      </c>
      <c r="J5" s="19">
        <v>2700</v>
      </c>
      <c r="K5" s="19"/>
      <c r="L5" s="19"/>
      <c r="M5" s="19">
        <v>43</v>
      </c>
    </row>
    <row r="6" spans="1:13" x14ac:dyDescent="0.25">
      <c r="A6" s="19">
        <v>1</v>
      </c>
      <c r="B6" s="19">
        <v>111</v>
      </c>
      <c r="C6" s="19"/>
      <c r="D6" s="19">
        <v>30</v>
      </c>
      <c r="E6" s="19" t="s">
        <v>30</v>
      </c>
      <c r="F6" s="19">
        <v>2011</v>
      </c>
      <c r="G6" s="19" t="s">
        <v>31</v>
      </c>
      <c r="H6" s="19">
        <f t="shared" ref="H6:H30" si="2">J6/1.18</f>
        <v>651.27118644067798</v>
      </c>
      <c r="I6" s="19">
        <f t="shared" ref="I6:I22" si="3">H6*0.18</f>
        <v>117.22881355932203</v>
      </c>
      <c r="J6" s="19">
        <v>768.5</v>
      </c>
      <c r="K6" s="19" t="s">
        <v>11</v>
      </c>
      <c r="L6" s="19" t="s">
        <v>35</v>
      </c>
      <c r="M6" s="19" t="s">
        <v>35</v>
      </c>
    </row>
    <row r="7" spans="1:13" x14ac:dyDescent="0.25">
      <c r="A7" s="20">
        <v>1</v>
      </c>
      <c r="B7" s="20">
        <v>112</v>
      </c>
      <c r="C7" s="20" t="s">
        <v>13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25">
      <c r="A8" s="19">
        <v>1</v>
      </c>
      <c r="B8" s="19">
        <v>114</v>
      </c>
      <c r="C8" s="19"/>
      <c r="D8" s="19">
        <v>11</v>
      </c>
      <c r="E8" s="19" t="s">
        <v>26</v>
      </c>
      <c r="F8" s="19">
        <v>2011</v>
      </c>
      <c r="G8" s="19" t="s">
        <v>10</v>
      </c>
      <c r="H8" s="19">
        <f t="shared" si="2"/>
        <v>1423.7288135593221</v>
      </c>
      <c r="I8" s="19">
        <f t="shared" si="3"/>
        <v>256.27118644067798</v>
      </c>
      <c r="J8" s="19">
        <v>1680</v>
      </c>
      <c r="K8" s="19" t="s">
        <v>11</v>
      </c>
      <c r="L8" s="19" t="s">
        <v>75</v>
      </c>
      <c r="M8" s="19">
        <v>85</v>
      </c>
    </row>
    <row r="9" spans="1:13" x14ac:dyDescent="0.25">
      <c r="A9" s="20">
        <v>1</v>
      </c>
      <c r="B9" s="20">
        <v>115</v>
      </c>
      <c r="C9" s="20" t="s">
        <v>13</v>
      </c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x14ac:dyDescent="0.25">
      <c r="A10" s="19">
        <v>1</v>
      </c>
      <c r="B10" s="19">
        <v>116</v>
      </c>
      <c r="C10" s="19"/>
      <c r="D10" s="19">
        <v>18</v>
      </c>
      <c r="E10" s="19" t="s">
        <v>26</v>
      </c>
      <c r="F10" s="19">
        <v>2011</v>
      </c>
      <c r="G10" s="19" t="s">
        <v>10</v>
      </c>
      <c r="H10" s="19">
        <f t="shared" si="2"/>
        <v>3636.4406779661017</v>
      </c>
      <c r="I10" s="19">
        <f t="shared" si="3"/>
        <v>654.5593220338983</v>
      </c>
      <c r="J10" s="19">
        <v>4291</v>
      </c>
      <c r="K10" s="19" t="s">
        <v>11</v>
      </c>
      <c r="L10" s="19" t="s">
        <v>76</v>
      </c>
      <c r="M10" s="19">
        <v>87</v>
      </c>
    </row>
    <row r="11" spans="1:13" x14ac:dyDescent="0.25">
      <c r="A11" s="19">
        <v>1</v>
      </c>
      <c r="B11" s="19">
        <v>117</v>
      </c>
      <c r="C11" s="19"/>
      <c r="D11" s="19">
        <v>19</v>
      </c>
      <c r="E11" s="19" t="s">
        <v>26</v>
      </c>
      <c r="F11" s="19">
        <v>2011</v>
      </c>
      <c r="G11" s="19" t="s">
        <v>32</v>
      </c>
      <c r="H11" s="19">
        <f t="shared" si="2"/>
        <v>1704.2372881355934</v>
      </c>
      <c r="I11" s="19">
        <f t="shared" si="3"/>
        <v>306.76271186440681</v>
      </c>
      <c r="J11" s="19">
        <v>2011</v>
      </c>
      <c r="K11" s="19" t="s">
        <v>11</v>
      </c>
      <c r="L11" s="19">
        <v>1422</v>
      </c>
      <c r="M11" s="19" t="s">
        <v>33</v>
      </c>
    </row>
    <row r="12" spans="1:13" x14ac:dyDescent="0.25">
      <c r="A12" s="19">
        <v>1</v>
      </c>
      <c r="B12" s="19">
        <v>118</v>
      </c>
      <c r="C12" s="19"/>
      <c r="D12" s="19">
        <v>19</v>
      </c>
      <c r="E12" s="19" t="s">
        <v>26</v>
      </c>
      <c r="F12" s="19">
        <v>2011</v>
      </c>
      <c r="G12" s="19" t="s">
        <v>10</v>
      </c>
      <c r="H12" s="19">
        <f t="shared" si="2"/>
        <v>6355.9322033898306</v>
      </c>
      <c r="I12" s="19">
        <f t="shared" si="3"/>
        <v>1144.0677966101696</v>
      </c>
      <c r="J12" s="19">
        <v>7500</v>
      </c>
      <c r="K12" s="19" t="s">
        <v>11</v>
      </c>
      <c r="L12" s="19">
        <v>1422</v>
      </c>
      <c r="M12" s="19">
        <v>90</v>
      </c>
    </row>
    <row r="13" spans="1:13" x14ac:dyDescent="0.25">
      <c r="A13" s="19">
        <v>1</v>
      </c>
      <c r="B13" s="19">
        <v>119</v>
      </c>
      <c r="C13" s="19"/>
      <c r="D13" s="19">
        <v>20</v>
      </c>
      <c r="E13" s="19" t="s">
        <v>26</v>
      </c>
      <c r="F13" s="19">
        <v>2011</v>
      </c>
      <c r="G13" s="19" t="s">
        <v>10</v>
      </c>
      <c r="H13" s="19">
        <f t="shared" si="2"/>
        <v>381.35593220338984</v>
      </c>
      <c r="I13" s="19">
        <f t="shared" si="3"/>
        <v>68.644067796610173</v>
      </c>
      <c r="J13" s="19">
        <v>450</v>
      </c>
      <c r="K13" s="19" t="s">
        <v>11</v>
      </c>
      <c r="L13" s="19">
        <v>1327</v>
      </c>
      <c r="M13" s="19">
        <v>91</v>
      </c>
    </row>
    <row r="14" spans="1:13" x14ac:dyDescent="0.25">
      <c r="A14" s="19">
        <v>1</v>
      </c>
      <c r="B14" s="19">
        <v>120</v>
      </c>
      <c r="C14" s="19"/>
      <c r="D14" s="19">
        <v>21</v>
      </c>
      <c r="E14" s="19" t="s">
        <v>26</v>
      </c>
      <c r="F14" s="19">
        <v>2011</v>
      </c>
      <c r="G14" s="19" t="s">
        <v>10</v>
      </c>
      <c r="H14" s="19">
        <f t="shared" si="2"/>
        <v>2779.6610169491528</v>
      </c>
      <c r="I14" s="19">
        <f t="shared" si="3"/>
        <v>500.3389830508475</v>
      </c>
      <c r="J14" s="19">
        <v>3280</v>
      </c>
      <c r="K14" s="19" t="s">
        <v>11</v>
      </c>
      <c r="L14" s="19">
        <v>1379</v>
      </c>
      <c r="M14" s="19">
        <v>93</v>
      </c>
    </row>
    <row r="15" spans="1:13" x14ac:dyDescent="0.25">
      <c r="A15" s="19">
        <v>1</v>
      </c>
      <c r="B15" s="19">
        <v>121</v>
      </c>
      <c r="C15" s="19"/>
      <c r="D15" s="19">
        <v>21</v>
      </c>
      <c r="E15" s="19" t="s">
        <v>26</v>
      </c>
      <c r="F15" s="19">
        <v>2011</v>
      </c>
      <c r="G15" s="19" t="s">
        <v>10</v>
      </c>
      <c r="H15" s="19">
        <f t="shared" si="2"/>
        <v>7026.7796610169498</v>
      </c>
      <c r="I15" s="19">
        <f t="shared" si="3"/>
        <v>1264.820338983051</v>
      </c>
      <c r="J15" s="19">
        <v>8291.6</v>
      </c>
      <c r="K15" s="19" t="s">
        <v>11</v>
      </c>
      <c r="L15" s="19">
        <v>1132</v>
      </c>
      <c r="M15" s="19">
        <v>94</v>
      </c>
    </row>
    <row r="16" spans="1:13" x14ac:dyDescent="0.25">
      <c r="A16" s="20">
        <v>1</v>
      </c>
      <c r="B16" s="20">
        <v>122</v>
      </c>
      <c r="C16" s="20" t="s">
        <v>13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25">
      <c r="A17" s="20">
        <v>1</v>
      </c>
      <c r="B17" s="20">
        <v>123</v>
      </c>
      <c r="C17" s="20" t="s">
        <v>13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19">
        <v>1</v>
      </c>
      <c r="B18" s="19">
        <v>125</v>
      </c>
      <c r="C18" s="19"/>
      <c r="D18" s="19" t="s">
        <v>35</v>
      </c>
      <c r="E18" s="19" t="s">
        <v>35</v>
      </c>
      <c r="F18" s="19" t="s">
        <v>35</v>
      </c>
      <c r="G18" s="19" t="s">
        <v>10</v>
      </c>
      <c r="H18" s="19">
        <f t="shared" si="2"/>
        <v>9025.4237288135591</v>
      </c>
      <c r="I18" s="19">
        <f t="shared" si="3"/>
        <v>1624.5762711864406</v>
      </c>
      <c r="J18" s="19">
        <v>10650</v>
      </c>
      <c r="K18" s="19" t="s">
        <v>11</v>
      </c>
      <c r="L18" s="19">
        <v>1461</v>
      </c>
      <c r="M18" s="19" t="s">
        <v>44</v>
      </c>
    </row>
    <row r="19" spans="1:13" x14ac:dyDescent="0.25">
      <c r="A19" s="20">
        <v>1</v>
      </c>
      <c r="B19" s="20">
        <v>126</v>
      </c>
      <c r="C19" s="20" t="s">
        <v>13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19">
        <v>1</v>
      </c>
      <c r="B20" s="19">
        <v>127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5">
      <c r="A21" s="19">
        <v>1</v>
      </c>
      <c r="B21" s="19">
        <v>128</v>
      </c>
      <c r="C21" s="19"/>
      <c r="D21" s="19">
        <v>28</v>
      </c>
      <c r="E21" s="19" t="s">
        <v>34</v>
      </c>
      <c r="F21" s="19">
        <v>2011</v>
      </c>
      <c r="G21" s="19" t="s">
        <v>10</v>
      </c>
      <c r="H21" s="19">
        <f t="shared" si="2"/>
        <v>8737.2881355932204</v>
      </c>
      <c r="I21" s="19">
        <f t="shared" si="3"/>
        <v>1572.7118644067796</v>
      </c>
      <c r="J21" s="19">
        <v>10310</v>
      </c>
      <c r="K21" s="19" t="s">
        <v>11</v>
      </c>
      <c r="L21" s="19" t="s">
        <v>43</v>
      </c>
      <c r="M21" s="19" t="s">
        <v>35</v>
      </c>
    </row>
    <row r="22" spans="1:13" x14ac:dyDescent="0.25">
      <c r="A22" s="19">
        <v>1</v>
      </c>
      <c r="B22" s="19">
        <v>129</v>
      </c>
      <c r="C22" s="19"/>
      <c r="D22" s="19">
        <v>28</v>
      </c>
      <c r="E22" s="19" t="s">
        <v>34</v>
      </c>
      <c r="F22" s="19">
        <v>2011</v>
      </c>
      <c r="G22" s="19" t="s">
        <v>10</v>
      </c>
      <c r="H22" s="19">
        <f t="shared" si="2"/>
        <v>8457.6271186440681</v>
      </c>
      <c r="I22" s="19">
        <f t="shared" si="3"/>
        <v>1522.3728813559321</v>
      </c>
      <c r="J22" s="19">
        <v>9980</v>
      </c>
      <c r="K22" s="19" t="s">
        <v>36</v>
      </c>
      <c r="L22" s="19" t="s">
        <v>42</v>
      </c>
      <c r="M22" s="19"/>
    </row>
    <row r="23" spans="1:13" x14ac:dyDescent="0.25">
      <c r="A23" s="20">
        <v>1</v>
      </c>
      <c r="B23" s="20">
        <v>130</v>
      </c>
      <c r="C23" s="20" t="s">
        <v>13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x14ac:dyDescent="0.25">
      <c r="A24" s="19">
        <v>1</v>
      </c>
      <c r="B24" s="19">
        <v>131</v>
      </c>
      <c r="C24" s="19"/>
      <c r="D24" s="19">
        <v>5</v>
      </c>
      <c r="E24" s="19" t="s">
        <v>37</v>
      </c>
      <c r="F24" s="19">
        <v>2011</v>
      </c>
      <c r="G24" s="19" t="s">
        <v>10</v>
      </c>
      <c r="H24" s="19">
        <f t="shared" si="2"/>
        <v>5773.7288135593226</v>
      </c>
      <c r="I24" s="19">
        <f t="shared" ref="I23:I69" si="4">H24*0.18</f>
        <v>1039.2711864406781</v>
      </c>
      <c r="J24" s="19">
        <v>6813</v>
      </c>
      <c r="K24" s="19" t="s">
        <v>36</v>
      </c>
      <c r="L24" s="19">
        <v>3888</v>
      </c>
      <c r="M24" s="19"/>
    </row>
    <row r="25" spans="1:13" x14ac:dyDescent="0.25">
      <c r="A25" s="19">
        <v>1</v>
      </c>
      <c r="B25" s="19">
        <v>132</v>
      </c>
      <c r="C25" s="19"/>
      <c r="D25" s="19">
        <v>5</v>
      </c>
      <c r="E25" s="19" t="s">
        <v>37</v>
      </c>
      <c r="F25" s="19">
        <v>2011</v>
      </c>
      <c r="G25" s="19" t="s">
        <v>10</v>
      </c>
      <c r="H25" s="19">
        <f t="shared" si="2"/>
        <v>9005.0847457627115</v>
      </c>
      <c r="I25" s="19">
        <f t="shared" si="4"/>
        <v>1620.9152542372881</v>
      </c>
      <c r="J25" s="19">
        <v>10626</v>
      </c>
      <c r="K25" s="19" t="s">
        <v>36</v>
      </c>
      <c r="L25" s="19">
        <v>3889</v>
      </c>
      <c r="M25" s="19"/>
    </row>
    <row r="26" spans="1:13" x14ac:dyDescent="0.25">
      <c r="A26" s="20">
        <v>1</v>
      </c>
      <c r="B26" s="20">
        <v>133</v>
      </c>
      <c r="C26" s="20" t="s">
        <v>13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x14ac:dyDescent="0.25">
      <c r="A27" s="20">
        <v>1</v>
      </c>
      <c r="B27" s="20">
        <v>134</v>
      </c>
      <c r="C27" s="20" t="s">
        <v>13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25">
      <c r="A28" s="19">
        <v>1</v>
      </c>
      <c r="B28" s="19">
        <v>135</v>
      </c>
      <c r="C28" s="19"/>
      <c r="D28" s="19">
        <v>5</v>
      </c>
      <c r="E28" s="19" t="s">
        <v>37</v>
      </c>
      <c r="F28" s="19">
        <v>2011</v>
      </c>
      <c r="G28" s="19" t="s">
        <v>10</v>
      </c>
      <c r="H28" s="19">
        <f t="shared" si="2"/>
        <v>8898.3050847457635</v>
      </c>
      <c r="I28" s="19">
        <f t="shared" si="4"/>
        <v>1601.6949152542375</v>
      </c>
      <c r="J28" s="19">
        <v>10500</v>
      </c>
      <c r="K28" s="19" t="s">
        <v>36</v>
      </c>
      <c r="L28" s="19">
        <v>3981</v>
      </c>
      <c r="M28" s="19"/>
    </row>
    <row r="29" spans="1:13" x14ac:dyDescent="0.25">
      <c r="A29" s="19">
        <v>1</v>
      </c>
      <c r="B29" s="19">
        <v>136</v>
      </c>
      <c r="C29" s="19"/>
      <c r="D29" s="19">
        <v>5</v>
      </c>
      <c r="E29" s="19" t="s">
        <v>37</v>
      </c>
      <c r="F29" s="19">
        <v>2011</v>
      </c>
      <c r="G29" s="19" t="s">
        <v>10</v>
      </c>
      <c r="H29" s="19">
        <f t="shared" si="2"/>
        <v>9067.7966101694929</v>
      </c>
      <c r="I29" s="19">
        <f t="shared" si="4"/>
        <v>1632.2033898305087</v>
      </c>
      <c r="J29" s="19">
        <v>10700</v>
      </c>
      <c r="K29" s="19" t="s">
        <v>36</v>
      </c>
      <c r="L29" s="19">
        <v>3892</v>
      </c>
      <c r="M29" s="19"/>
    </row>
    <row r="30" spans="1:13" x14ac:dyDescent="0.25">
      <c r="A30" s="19">
        <v>1</v>
      </c>
      <c r="B30" s="19">
        <v>137</v>
      </c>
      <c r="C30" s="19"/>
      <c r="D30" s="19">
        <v>5</v>
      </c>
      <c r="E30" s="19" t="s">
        <v>37</v>
      </c>
      <c r="F30" s="19">
        <v>2011</v>
      </c>
      <c r="G30" s="19" t="s">
        <v>10</v>
      </c>
      <c r="H30" s="19">
        <f t="shared" si="2"/>
        <v>8305.0847457627115</v>
      </c>
      <c r="I30" s="19">
        <f t="shared" si="4"/>
        <v>1494.9152542372881</v>
      </c>
      <c r="J30" s="19">
        <v>9800</v>
      </c>
      <c r="K30" s="19" t="s">
        <v>36</v>
      </c>
      <c r="L30" s="19" t="s">
        <v>41</v>
      </c>
      <c r="M30" s="19"/>
    </row>
    <row r="31" spans="1:13" x14ac:dyDescent="0.25">
      <c r="A31" s="19">
        <v>1</v>
      </c>
      <c r="B31" s="19">
        <v>139</v>
      </c>
      <c r="C31" s="19"/>
      <c r="D31" s="19">
        <v>7</v>
      </c>
      <c r="E31" s="19" t="s">
        <v>37</v>
      </c>
      <c r="F31" s="19">
        <v>2011</v>
      </c>
      <c r="G31" s="19" t="s">
        <v>10</v>
      </c>
      <c r="H31" s="19">
        <f t="shared" ref="H31:H72" si="5">J31/1.18</f>
        <v>6913.9830508474579</v>
      </c>
      <c r="I31" s="19">
        <f t="shared" si="4"/>
        <v>1244.5169491525423</v>
      </c>
      <c r="J31" s="19">
        <v>8158.5</v>
      </c>
      <c r="K31" s="19" t="s">
        <v>11</v>
      </c>
      <c r="L31" s="19" t="s">
        <v>40</v>
      </c>
      <c r="M31" s="19" t="s">
        <v>35</v>
      </c>
    </row>
    <row r="32" spans="1:13" x14ac:dyDescent="0.25">
      <c r="A32" s="19">
        <v>1</v>
      </c>
      <c r="B32" s="19">
        <v>140</v>
      </c>
      <c r="C32" s="19"/>
      <c r="D32" s="19">
        <v>7</v>
      </c>
      <c r="E32" s="19" t="s">
        <v>37</v>
      </c>
      <c r="F32" s="19">
        <v>2011</v>
      </c>
      <c r="G32" s="19" t="s">
        <v>10</v>
      </c>
      <c r="H32" s="19">
        <f t="shared" si="5"/>
        <v>2700</v>
      </c>
      <c r="I32" s="19">
        <f t="shared" si="4"/>
        <v>486</v>
      </c>
      <c r="J32" s="19">
        <v>3186</v>
      </c>
      <c r="K32" s="19" t="s">
        <v>11</v>
      </c>
      <c r="L32" s="19" t="s">
        <v>39</v>
      </c>
      <c r="M32" s="19" t="s">
        <v>35</v>
      </c>
    </row>
    <row r="33" spans="1:13" x14ac:dyDescent="0.25">
      <c r="A33" s="19">
        <v>1</v>
      </c>
      <c r="B33" s="19">
        <v>141</v>
      </c>
      <c r="C33" s="19"/>
      <c r="D33" s="19">
        <v>19</v>
      </c>
      <c r="E33" s="19" t="s">
        <v>37</v>
      </c>
      <c r="F33" s="19">
        <v>2011</v>
      </c>
      <c r="G33" s="19" t="s">
        <v>10</v>
      </c>
      <c r="H33" s="19">
        <f t="shared" si="5"/>
        <v>3940.6779661016953</v>
      </c>
      <c r="I33" s="19">
        <f t="shared" si="4"/>
        <v>709.32203389830511</v>
      </c>
      <c r="J33" s="19">
        <v>4650</v>
      </c>
      <c r="K33" s="19" t="s">
        <v>36</v>
      </c>
      <c r="L33" s="19" t="s">
        <v>38</v>
      </c>
      <c r="M33" s="19"/>
    </row>
    <row r="34" spans="1:13" x14ac:dyDescent="0.25">
      <c r="A34" s="19">
        <v>1</v>
      </c>
      <c r="B34" s="19">
        <v>142</v>
      </c>
      <c r="C34" s="19"/>
      <c r="D34" s="19">
        <v>19</v>
      </c>
      <c r="E34" s="19" t="s">
        <v>37</v>
      </c>
      <c r="F34" s="19">
        <v>2011</v>
      </c>
      <c r="G34" s="19" t="s">
        <v>10</v>
      </c>
      <c r="H34" s="19">
        <f t="shared" si="5"/>
        <v>7203.3898305084749</v>
      </c>
      <c r="I34" s="19">
        <f t="shared" si="4"/>
        <v>1296.6101694915255</v>
      </c>
      <c r="J34" s="19">
        <v>8500</v>
      </c>
      <c r="K34" s="19" t="s">
        <v>36</v>
      </c>
      <c r="L34" s="19">
        <v>4251</v>
      </c>
      <c r="M34" s="19"/>
    </row>
    <row r="35" spans="1:13" x14ac:dyDescent="0.25">
      <c r="A35" s="19">
        <v>1</v>
      </c>
      <c r="B35" s="19">
        <v>154</v>
      </c>
      <c r="C35" s="19"/>
      <c r="D35" s="19">
        <v>29</v>
      </c>
      <c r="E35" s="19" t="s">
        <v>37</v>
      </c>
      <c r="F35" s="19">
        <v>2011</v>
      </c>
      <c r="G35" s="19" t="s">
        <v>10</v>
      </c>
      <c r="H35" s="19">
        <f t="shared" si="5"/>
        <v>8580.5084745762724</v>
      </c>
      <c r="I35" s="19">
        <f t="shared" si="4"/>
        <v>1544.4915254237289</v>
      </c>
      <c r="J35" s="19">
        <v>10125</v>
      </c>
      <c r="K35" s="19" t="s">
        <v>36</v>
      </c>
      <c r="L35" s="19">
        <v>4523</v>
      </c>
      <c r="M35" s="19"/>
    </row>
    <row r="36" spans="1:13" x14ac:dyDescent="0.25">
      <c r="A36" s="19">
        <v>1</v>
      </c>
      <c r="B36" s="19">
        <v>156</v>
      </c>
      <c r="C36" s="19"/>
      <c r="D36" s="19">
        <v>29</v>
      </c>
      <c r="E36" s="19" t="s">
        <v>37</v>
      </c>
      <c r="F36" s="19">
        <v>2011</v>
      </c>
      <c r="G36" s="19" t="s">
        <v>10</v>
      </c>
      <c r="H36" s="19">
        <f t="shared" si="5"/>
        <v>6355.9322033898306</v>
      </c>
      <c r="I36" s="19">
        <f t="shared" si="4"/>
        <v>1144.0677966101696</v>
      </c>
      <c r="J36" s="19">
        <v>7500</v>
      </c>
      <c r="K36" s="19" t="s">
        <v>36</v>
      </c>
      <c r="L36" s="19">
        <v>4526</v>
      </c>
      <c r="M36" s="19"/>
    </row>
    <row r="37" spans="1:13" x14ac:dyDescent="0.25">
      <c r="A37" s="19">
        <v>1</v>
      </c>
      <c r="B37" s="19">
        <v>157</v>
      </c>
      <c r="C37" s="19"/>
      <c r="D37" s="19">
        <v>29</v>
      </c>
      <c r="E37" s="19" t="s">
        <v>37</v>
      </c>
      <c r="F37" s="19">
        <v>2011</v>
      </c>
      <c r="G37" s="19" t="s">
        <v>10</v>
      </c>
      <c r="H37" s="19">
        <f t="shared" si="5"/>
        <v>5974.5762711864409</v>
      </c>
      <c r="I37" s="19">
        <f t="shared" si="4"/>
        <v>1075.4237288135594</v>
      </c>
      <c r="J37" s="19">
        <v>7050</v>
      </c>
      <c r="K37" s="19" t="s">
        <v>36</v>
      </c>
      <c r="L37" s="19">
        <v>4524</v>
      </c>
      <c r="M37" s="19"/>
    </row>
    <row r="38" spans="1:13" x14ac:dyDescent="0.25">
      <c r="A38" s="20">
        <v>1</v>
      </c>
      <c r="B38" s="20">
        <v>158</v>
      </c>
      <c r="C38" s="20" t="s">
        <v>13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x14ac:dyDescent="0.25">
      <c r="A39" s="19">
        <v>1</v>
      </c>
      <c r="B39" s="19">
        <v>159</v>
      </c>
      <c r="C39" s="19"/>
      <c r="D39" s="19">
        <v>29</v>
      </c>
      <c r="E39" s="19" t="s">
        <v>37</v>
      </c>
      <c r="F39" s="19">
        <v>2011</v>
      </c>
      <c r="G39" s="19" t="s">
        <v>10</v>
      </c>
      <c r="H39" s="19">
        <f t="shared" si="5"/>
        <v>2250.8474576271187</v>
      </c>
      <c r="I39" s="19">
        <f t="shared" si="4"/>
        <v>405.15254237288133</v>
      </c>
      <c r="J39" s="19">
        <v>2656</v>
      </c>
      <c r="K39" s="19" t="s">
        <v>11</v>
      </c>
      <c r="L39" s="19">
        <v>1789</v>
      </c>
      <c r="M39" s="19">
        <v>105</v>
      </c>
    </row>
    <row r="40" spans="1:13" x14ac:dyDescent="0.25">
      <c r="A40" s="19">
        <v>1</v>
      </c>
      <c r="B40" s="19">
        <v>160</v>
      </c>
      <c r="C40" s="19"/>
      <c r="D40" s="19">
        <v>29</v>
      </c>
      <c r="E40" s="19" t="s">
        <v>37</v>
      </c>
      <c r="F40" s="19">
        <v>2011</v>
      </c>
      <c r="G40" s="19" t="s">
        <v>10</v>
      </c>
      <c r="H40" s="19">
        <f t="shared" si="5"/>
        <v>6406.7796610169498</v>
      </c>
      <c r="I40" s="19">
        <f t="shared" si="4"/>
        <v>1153.2203389830509</v>
      </c>
      <c r="J40" s="19">
        <v>7560</v>
      </c>
      <c r="K40" s="19" t="s">
        <v>36</v>
      </c>
      <c r="L40" s="19">
        <v>4598</v>
      </c>
      <c r="M40" s="19"/>
    </row>
    <row r="41" spans="1:13" x14ac:dyDescent="0.25">
      <c r="A41" s="19">
        <v>1</v>
      </c>
      <c r="B41" s="19">
        <v>161</v>
      </c>
      <c r="C41" s="19"/>
      <c r="D41" s="19">
        <v>29</v>
      </c>
      <c r="E41" s="19" t="s">
        <v>37</v>
      </c>
      <c r="F41" s="19">
        <v>2011</v>
      </c>
      <c r="G41" s="19" t="s">
        <v>10</v>
      </c>
      <c r="H41" s="19">
        <f t="shared" si="5"/>
        <v>8580.5084745762724</v>
      </c>
      <c r="I41" s="19">
        <f t="shared" si="4"/>
        <v>1544.4915254237289</v>
      </c>
      <c r="J41" s="19">
        <v>10125</v>
      </c>
      <c r="K41" s="19" t="s">
        <v>36</v>
      </c>
      <c r="L41" s="19">
        <v>4597</v>
      </c>
      <c r="M41" s="19"/>
    </row>
    <row r="42" spans="1:13" x14ac:dyDescent="0.25">
      <c r="A42" s="19">
        <v>1</v>
      </c>
      <c r="B42" s="19">
        <v>162</v>
      </c>
      <c r="C42" s="19"/>
      <c r="D42" s="19">
        <v>29</v>
      </c>
      <c r="E42" s="19" t="s">
        <v>37</v>
      </c>
      <c r="F42" s="19">
        <v>2011</v>
      </c>
      <c r="G42" s="19" t="s">
        <v>10</v>
      </c>
      <c r="H42" s="19">
        <f t="shared" si="5"/>
        <v>8898.3050847457635</v>
      </c>
      <c r="I42" s="19">
        <f t="shared" si="4"/>
        <v>1601.6949152542375</v>
      </c>
      <c r="J42" s="19">
        <v>10500</v>
      </c>
      <c r="K42" s="19" t="s">
        <v>36</v>
      </c>
      <c r="L42" s="19">
        <v>4541</v>
      </c>
      <c r="M42" s="19"/>
    </row>
    <row r="43" spans="1:13" x14ac:dyDescent="0.25">
      <c r="A43" s="19">
        <v>1</v>
      </c>
      <c r="B43" s="19">
        <v>163</v>
      </c>
      <c r="C43" s="19"/>
      <c r="D43" s="19">
        <v>29</v>
      </c>
      <c r="E43" s="19" t="s">
        <v>37</v>
      </c>
      <c r="F43" s="19">
        <v>2011</v>
      </c>
      <c r="G43" s="19" t="s">
        <v>10</v>
      </c>
      <c r="H43" s="19">
        <f t="shared" si="5"/>
        <v>2796.6101694915255</v>
      </c>
      <c r="I43" s="19">
        <f t="shared" si="4"/>
        <v>503.38983050847457</v>
      </c>
      <c r="J43" s="19">
        <v>3300</v>
      </c>
      <c r="K43" s="19" t="s">
        <v>36</v>
      </c>
      <c r="L43" s="19">
        <v>4595</v>
      </c>
      <c r="M43" s="19"/>
    </row>
    <row r="44" spans="1:13" x14ac:dyDescent="0.25">
      <c r="A44" s="19">
        <v>1</v>
      </c>
      <c r="B44" s="19">
        <v>164</v>
      </c>
      <c r="C44" s="19"/>
      <c r="D44" s="19">
        <v>29</v>
      </c>
      <c r="E44" s="19" t="s">
        <v>37</v>
      </c>
      <c r="F44" s="19">
        <v>2011</v>
      </c>
      <c r="G44" s="19" t="s">
        <v>10</v>
      </c>
      <c r="H44" s="19">
        <f t="shared" si="5"/>
        <v>7203.3898305084749</v>
      </c>
      <c r="I44" s="19">
        <f t="shared" si="4"/>
        <v>1296.6101694915255</v>
      </c>
      <c r="J44" s="19">
        <v>8500</v>
      </c>
      <c r="K44" s="19" t="s">
        <v>36</v>
      </c>
      <c r="L44" s="19">
        <v>4540</v>
      </c>
      <c r="M44" s="19"/>
    </row>
    <row r="45" spans="1:13" x14ac:dyDescent="0.25">
      <c r="A45" s="19">
        <v>1</v>
      </c>
      <c r="B45" s="19">
        <v>165</v>
      </c>
      <c r="C45" s="19"/>
      <c r="D45" s="19">
        <v>29</v>
      </c>
      <c r="E45" s="19" t="s">
        <v>37</v>
      </c>
      <c r="F45" s="19">
        <v>2011</v>
      </c>
      <c r="G45" s="19" t="s">
        <v>10</v>
      </c>
      <c r="H45" s="19">
        <f t="shared" si="5"/>
        <v>6881.3559322033898</v>
      </c>
      <c r="I45" s="19">
        <f t="shared" si="4"/>
        <v>1238.6440677966102</v>
      </c>
      <c r="J45" s="19">
        <v>8120</v>
      </c>
      <c r="K45" s="19" t="s">
        <v>36</v>
      </c>
      <c r="L45" s="19">
        <v>4596</v>
      </c>
      <c r="M45" s="19"/>
    </row>
    <row r="46" spans="1:13" x14ac:dyDescent="0.25">
      <c r="A46" s="19">
        <v>1</v>
      </c>
      <c r="B46" s="19">
        <v>166</v>
      </c>
      <c r="C46" s="19"/>
      <c r="D46" s="19">
        <v>29</v>
      </c>
      <c r="E46" s="19" t="s">
        <v>37</v>
      </c>
      <c r="F46" s="19">
        <v>2011</v>
      </c>
      <c r="G46" s="19" t="s">
        <v>10</v>
      </c>
      <c r="H46" s="19">
        <f t="shared" si="5"/>
        <v>6644.0677966101703</v>
      </c>
      <c r="I46" s="19">
        <f t="shared" si="4"/>
        <v>1195.9322033898306</v>
      </c>
      <c r="J46" s="19">
        <v>7840</v>
      </c>
      <c r="K46" s="19" t="s">
        <v>11</v>
      </c>
      <c r="L46" s="19">
        <v>1787</v>
      </c>
      <c r="M46" s="19">
        <v>106</v>
      </c>
    </row>
    <row r="47" spans="1:13" x14ac:dyDescent="0.25">
      <c r="A47" s="19">
        <v>1</v>
      </c>
      <c r="B47" s="19">
        <v>167</v>
      </c>
      <c r="C47" s="19"/>
      <c r="D47" s="19">
        <v>29</v>
      </c>
      <c r="E47" s="19" t="s">
        <v>37</v>
      </c>
      <c r="F47" s="19">
        <v>2011</v>
      </c>
      <c r="G47" s="19" t="s">
        <v>32</v>
      </c>
      <c r="H47" s="19">
        <f t="shared" si="5"/>
        <v>7188.1355932203396</v>
      </c>
      <c r="I47" s="19">
        <f t="shared" si="4"/>
        <v>1293.8644067796611</v>
      </c>
      <c r="J47" s="19">
        <v>8482</v>
      </c>
      <c r="K47" s="19" t="s">
        <v>36</v>
      </c>
      <c r="L47" s="19">
        <v>5439</v>
      </c>
      <c r="M47" s="19"/>
    </row>
    <row r="48" spans="1:13" x14ac:dyDescent="0.25">
      <c r="A48" s="19">
        <v>1</v>
      </c>
      <c r="B48" s="19">
        <v>168</v>
      </c>
      <c r="C48" s="19"/>
      <c r="D48" s="19">
        <v>29</v>
      </c>
      <c r="E48" s="19" t="s">
        <v>37</v>
      </c>
      <c r="F48" s="19">
        <v>2011</v>
      </c>
      <c r="G48" s="19" t="s">
        <v>10</v>
      </c>
      <c r="H48" s="19">
        <f t="shared" si="5"/>
        <v>9067.7966101694929</v>
      </c>
      <c r="I48" s="19">
        <f t="shared" si="4"/>
        <v>1632.2033898305087</v>
      </c>
      <c r="J48" s="19">
        <v>10700</v>
      </c>
      <c r="K48" s="19" t="s">
        <v>36</v>
      </c>
      <c r="L48" s="19">
        <v>4538</v>
      </c>
      <c r="M48" s="19"/>
    </row>
    <row r="49" spans="1:13" x14ac:dyDescent="0.25">
      <c r="A49" s="19">
        <v>1</v>
      </c>
      <c r="B49" s="19">
        <v>169</v>
      </c>
      <c r="C49" s="19"/>
      <c r="D49" s="19">
        <v>29</v>
      </c>
      <c r="E49" s="19" t="s">
        <v>37</v>
      </c>
      <c r="F49" s="19">
        <v>2011</v>
      </c>
      <c r="G49" s="19" t="s">
        <v>10</v>
      </c>
      <c r="H49" s="19">
        <f t="shared" si="5"/>
        <v>6969.4915254237294</v>
      </c>
      <c r="I49" s="19">
        <f t="shared" si="4"/>
        <v>1254.5084745762713</v>
      </c>
      <c r="J49" s="19">
        <v>8224</v>
      </c>
      <c r="K49" s="19" t="s">
        <v>11</v>
      </c>
      <c r="L49" s="19">
        <v>1793</v>
      </c>
      <c r="M49" s="19">
        <v>107</v>
      </c>
    </row>
    <row r="50" spans="1:13" x14ac:dyDescent="0.25">
      <c r="A50" s="19">
        <v>1</v>
      </c>
      <c r="B50" s="19">
        <v>170</v>
      </c>
      <c r="C50" s="19"/>
      <c r="D50" s="19">
        <v>29</v>
      </c>
      <c r="E50" s="19" t="s">
        <v>37</v>
      </c>
      <c r="F50" s="19">
        <v>2011</v>
      </c>
      <c r="G50" s="19" t="s">
        <v>10</v>
      </c>
      <c r="H50" s="19">
        <f t="shared" si="5"/>
        <v>4745.7627118644068</v>
      </c>
      <c r="I50" s="19">
        <f t="shared" si="4"/>
        <v>854.23728813559319</v>
      </c>
      <c r="J50" s="19">
        <v>5600</v>
      </c>
      <c r="K50" s="19" t="s">
        <v>36</v>
      </c>
      <c r="L50" s="19">
        <v>4626</v>
      </c>
      <c r="M50" s="19"/>
    </row>
    <row r="51" spans="1:13" x14ac:dyDescent="0.25">
      <c r="A51" s="21">
        <v>1</v>
      </c>
      <c r="B51" s="21">
        <v>173</v>
      </c>
      <c r="C51" s="21" t="s">
        <v>67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x14ac:dyDescent="0.25">
      <c r="A52" s="21">
        <v>1</v>
      </c>
      <c r="B52" s="21">
        <v>174</v>
      </c>
      <c r="C52" s="21" t="s">
        <v>67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x14ac:dyDescent="0.25">
      <c r="A53" s="21">
        <v>1</v>
      </c>
      <c r="B53" s="21">
        <v>175</v>
      </c>
      <c r="C53" s="21" t="s">
        <v>67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3" x14ac:dyDescent="0.25">
      <c r="A54" s="21">
        <v>1</v>
      </c>
      <c r="B54" s="21">
        <v>176</v>
      </c>
      <c r="C54" s="21" t="s">
        <v>67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x14ac:dyDescent="0.25">
      <c r="A55" s="21">
        <v>1</v>
      </c>
      <c r="B55" s="21">
        <v>177</v>
      </c>
      <c r="C55" s="21" t="s">
        <v>67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x14ac:dyDescent="0.25">
      <c r="A56" s="21">
        <v>1</v>
      </c>
      <c r="B56" s="21">
        <v>178</v>
      </c>
      <c r="C56" s="21" t="s">
        <v>67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x14ac:dyDescent="0.25">
      <c r="A57" s="21">
        <v>1</v>
      </c>
      <c r="B57" s="21">
        <v>179</v>
      </c>
      <c r="C57" s="21" t="s">
        <v>67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x14ac:dyDescent="0.25">
      <c r="A58" s="21">
        <v>1</v>
      </c>
      <c r="B58" s="21">
        <v>180</v>
      </c>
      <c r="C58" s="21" t="s">
        <v>67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x14ac:dyDescent="0.25">
      <c r="A59" s="21">
        <v>1</v>
      </c>
      <c r="B59" s="21">
        <v>181</v>
      </c>
      <c r="C59" s="21" t="s">
        <v>67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x14ac:dyDescent="0.25">
      <c r="A60" s="19">
        <v>1</v>
      </c>
      <c r="B60" s="19">
        <v>182</v>
      </c>
      <c r="C60" s="19"/>
      <c r="D60" s="19">
        <v>11</v>
      </c>
      <c r="E60" s="19" t="s">
        <v>45</v>
      </c>
      <c r="F60" s="19">
        <v>2012</v>
      </c>
      <c r="G60" s="19" t="s">
        <v>10</v>
      </c>
      <c r="H60" s="19">
        <f t="shared" si="5"/>
        <v>786.4406779661017</v>
      </c>
      <c r="I60" s="19">
        <f t="shared" si="4"/>
        <v>141.5593220338983</v>
      </c>
      <c r="J60" s="19">
        <v>928</v>
      </c>
      <c r="K60" s="19" t="s">
        <v>11</v>
      </c>
      <c r="L60" s="19" t="s">
        <v>35</v>
      </c>
      <c r="M60" s="19">
        <v>110</v>
      </c>
    </row>
    <row r="61" spans="1:13" x14ac:dyDescent="0.25">
      <c r="A61" s="19">
        <v>1</v>
      </c>
      <c r="B61" s="19">
        <v>183</v>
      </c>
      <c r="C61" s="19"/>
      <c r="D61" s="19">
        <v>11</v>
      </c>
      <c r="E61" s="19" t="s">
        <v>45</v>
      </c>
      <c r="F61" s="19">
        <v>2012</v>
      </c>
      <c r="G61" s="19" t="s">
        <v>10</v>
      </c>
      <c r="H61" s="19">
        <f t="shared" si="5"/>
        <v>7500</v>
      </c>
      <c r="I61" s="19">
        <f t="shared" si="4"/>
        <v>1350</v>
      </c>
      <c r="J61" s="19">
        <v>8850</v>
      </c>
      <c r="K61" s="19" t="s">
        <v>36</v>
      </c>
      <c r="L61" s="19" t="s">
        <v>35</v>
      </c>
      <c r="M61" s="19"/>
    </row>
    <row r="62" spans="1:13" x14ac:dyDescent="0.25">
      <c r="A62" s="22">
        <v>1</v>
      </c>
      <c r="B62" s="22">
        <v>185</v>
      </c>
      <c r="C62" s="22" t="s">
        <v>15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x14ac:dyDescent="0.25">
      <c r="A63" s="22">
        <v>1</v>
      </c>
      <c r="B63" s="22">
        <v>186</v>
      </c>
      <c r="C63" s="22" t="s">
        <v>15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x14ac:dyDescent="0.25">
      <c r="A64" s="21">
        <v>1</v>
      </c>
      <c r="B64" s="21">
        <v>187</v>
      </c>
      <c r="C64" s="21" t="s">
        <v>67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x14ac:dyDescent="0.25">
      <c r="A65" s="21">
        <v>1</v>
      </c>
      <c r="B65" s="21">
        <v>188</v>
      </c>
      <c r="C65" s="21" t="s">
        <v>67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x14ac:dyDescent="0.25">
      <c r="A66" s="21">
        <v>1</v>
      </c>
      <c r="B66" s="21">
        <v>189</v>
      </c>
      <c r="C66" s="21" t="s">
        <v>67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x14ac:dyDescent="0.25">
      <c r="A67" s="21">
        <v>1</v>
      </c>
      <c r="B67" s="21">
        <v>190</v>
      </c>
      <c r="C67" s="21" t="s">
        <v>67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x14ac:dyDescent="0.25">
      <c r="A68" s="20">
        <v>1</v>
      </c>
      <c r="B68" s="20">
        <v>191</v>
      </c>
      <c r="C68" s="20" t="s">
        <v>13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x14ac:dyDescent="0.25">
      <c r="A69" s="20">
        <v>1</v>
      </c>
      <c r="B69" s="20">
        <v>193</v>
      </c>
      <c r="C69" s="20" t="s">
        <v>13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x14ac:dyDescent="0.25">
      <c r="A70" s="20">
        <v>1</v>
      </c>
      <c r="B70" s="20">
        <v>197</v>
      </c>
      <c r="C70" s="20" t="s">
        <v>13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x14ac:dyDescent="0.25">
      <c r="A71" s="20">
        <v>1</v>
      </c>
      <c r="B71" s="20">
        <v>198</v>
      </c>
      <c r="C71" s="20" t="s">
        <v>13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x14ac:dyDescent="0.25">
      <c r="A72" s="19">
        <v>1</v>
      </c>
      <c r="B72" s="19">
        <v>200</v>
      </c>
      <c r="C72" s="19"/>
      <c r="D72" s="19">
        <v>26</v>
      </c>
      <c r="E72" s="19" t="s">
        <v>45</v>
      </c>
      <c r="F72" s="19">
        <v>2012</v>
      </c>
      <c r="G72" s="19" t="s">
        <v>10</v>
      </c>
      <c r="H72" s="19">
        <f t="shared" si="5"/>
        <v>3744.0677966101698</v>
      </c>
      <c r="I72" s="19">
        <f t="shared" ref="I70:I113" si="6">H72*0.18</f>
        <v>673.93220338983053</v>
      </c>
      <c r="J72" s="19">
        <v>4418</v>
      </c>
      <c r="K72" s="19" t="s">
        <v>11</v>
      </c>
      <c r="L72" s="19" t="s">
        <v>35</v>
      </c>
      <c r="M72" s="19" t="s">
        <v>47</v>
      </c>
    </row>
    <row r="73" spans="1:13" x14ac:dyDescent="0.25">
      <c r="A73" s="19">
        <v>1</v>
      </c>
      <c r="B73" s="19">
        <v>203</v>
      </c>
      <c r="C73" s="19" t="s">
        <v>46</v>
      </c>
      <c r="D73" s="19">
        <v>30</v>
      </c>
      <c r="E73" s="19" t="s">
        <v>45</v>
      </c>
      <c r="F73" s="19">
        <v>2012</v>
      </c>
      <c r="G73" s="19" t="s">
        <v>74</v>
      </c>
      <c r="H73" s="19">
        <f t="shared" ref="H73:H117" si="7">J73/1.18</f>
        <v>2542.3728813559323</v>
      </c>
      <c r="I73" s="19">
        <f t="shared" si="6"/>
        <v>457.62711864406782</v>
      </c>
      <c r="J73" s="19">
        <v>3000</v>
      </c>
      <c r="K73" s="19" t="s">
        <v>11</v>
      </c>
      <c r="L73" s="19"/>
      <c r="M73" s="19">
        <v>121</v>
      </c>
    </row>
    <row r="74" spans="1:13" x14ac:dyDescent="0.25">
      <c r="A74" s="19">
        <v>1</v>
      </c>
      <c r="B74" s="19">
        <v>204</v>
      </c>
      <c r="C74" s="19" t="s">
        <v>46</v>
      </c>
      <c r="D74" s="19">
        <v>30</v>
      </c>
      <c r="E74" s="19" t="s">
        <v>45</v>
      </c>
      <c r="F74" s="19">
        <v>2012</v>
      </c>
      <c r="G74" s="19" t="s">
        <v>10</v>
      </c>
      <c r="H74" s="19">
        <f t="shared" si="7"/>
        <v>203.38983050847457</v>
      </c>
      <c r="I74" s="19">
        <f t="shared" si="6"/>
        <v>36.610169491525419</v>
      </c>
      <c r="J74" s="19">
        <v>240</v>
      </c>
      <c r="K74" s="19" t="s">
        <v>11</v>
      </c>
      <c r="L74" s="19" t="s">
        <v>35</v>
      </c>
      <c r="M74" s="19">
        <v>122</v>
      </c>
    </row>
    <row r="75" spans="1:13" x14ac:dyDescent="0.25">
      <c r="A75" s="20">
        <v>1</v>
      </c>
      <c r="B75" s="20">
        <v>205</v>
      </c>
      <c r="C75" s="20" t="s">
        <v>13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x14ac:dyDescent="0.25">
      <c r="A76" s="19">
        <v>1</v>
      </c>
      <c r="B76" s="19">
        <v>206</v>
      </c>
      <c r="C76" s="19"/>
      <c r="D76" s="19">
        <v>31</v>
      </c>
      <c r="E76" s="19" t="s">
        <v>45</v>
      </c>
      <c r="F76" s="19">
        <v>2012</v>
      </c>
      <c r="G76" s="19" t="s">
        <v>48</v>
      </c>
      <c r="H76" s="19">
        <f t="shared" si="7"/>
        <v>2093.2203389830511</v>
      </c>
      <c r="I76" s="19">
        <f t="shared" si="6"/>
        <v>376.77966101694921</v>
      </c>
      <c r="J76" s="19">
        <v>2470</v>
      </c>
      <c r="K76" s="19" t="s">
        <v>36</v>
      </c>
      <c r="L76" s="19" t="s">
        <v>35</v>
      </c>
      <c r="M76" s="19"/>
    </row>
    <row r="77" spans="1:13" x14ac:dyDescent="0.25">
      <c r="A77" s="19">
        <v>1</v>
      </c>
      <c r="B77" s="19">
        <v>207</v>
      </c>
      <c r="C77" s="19"/>
      <c r="D77" s="19">
        <v>31</v>
      </c>
      <c r="E77" s="19" t="s">
        <v>45</v>
      </c>
      <c r="F77" s="19">
        <v>2012</v>
      </c>
      <c r="G77" s="19" t="s">
        <v>48</v>
      </c>
      <c r="H77" s="19">
        <f t="shared" si="7"/>
        <v>3078.9830508474574</v>
      </c>
      <c r="I77" s="19">
        <f t="shared" si="6"/>
        <v>554.21694915254227</v>
      </c>
      <c r="J77" s="19">
        <v>3633.2</v>
      </c>
      <c r="K77" s="19" t="s">
        <v>36</v>
      </c>
      <c r="L77" s="19" t="s">
        <v>35</v>
      </c>
      <c r="M77" s="19"/>
    </row>
    <row r="78" spans="1:13" x14ac:dyDescent="0.25">
      <c r="A78" s="21">
        <v>1</v>
      </c>
      <c r="B78" s="21">
        <v>208</v>
      </c>
      <c r="C78" s="21" t="s">
        <v>67</v>
      </c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x14ac:dyDescent="0.25">
      <c r="A79" s="19">
        <v>1</v>
      </c>
      <c r="B79" s="19">
        <v>210</v>
      </c>
      <c r="C79" s="19"/>
      <c r="D79" s="19">
        <v>2</v>
      </c>
      <c r="E79" s="19" t="s">
        <v>49</v>
      </c>
      <c r="F79" s="19">
        <v>2012</v>
      </c>
      <c r="G79" s="19" t="s">
        <v>10</v>
      </c>
      <c r="H79" s="19">
        <f>J79/1.18</f>
        <v>4576.2711864406783</v>
      </c>
      <c r="I79" s="19">
        <f>H79*0.18</f>
        <v>823.72881355932202</v>
      </c>
      <c r="J79" s="19">
        <v>5400</v>
      </c>
      <c r="K79" s="19" t="s">
        <v>36</v>
      </c>
      <c r="L79" s="19" t="s">
        <v>50</v>
      </c>
      <c r="M79" s="19"/>
    </row>
    <row r="80" spans="1:13" x14ac:dyDescent="0.25">
      <c r="A80" s="19">
        <v>1</v>
      </c>
      <c r="B80" s="19">
        <v>211</v>
      </c>
      <c r="C80" s="19"/>
      <c r="D80" s="19">
        <v>2</v>
      </c>
      <c r="E80" s="19" t="s">
        <v>49</v>
      </c>
      <c r="F80" s="19">
        <v>2012</v>
      </c>
      <c r="G80" s="19" t="s">
        <v>10</v>
      </c>
      <c r="H80" s="19">
        <f>J80/1.18</f>
        <v>7662.7118644067805</v>
      </c>
      <c r="I80" s="19">
        <f>H80*0.18</f>
        <v>1379.2881355932204</v>
      </c>
      <c r="J80" s="19">
        <v>9042</v>
      </c>
      <c r="K80" s="19" t="s">
        <v>36</v>
      </c>
      <c r="L80" s="19" t="s">
        <v>51</v>
      </c>
      <c r="M80" s="19"/>
    </row>
    <row r="81" spans="1:13" x14ac:dyDescent="0.25">
      <c r="A81" s="19">
        <v>1</v>
      </c>
      <c r="B81" s="19">
        <v>213</v>
      </c>
      <c r="C81" s="19"/>
      <c r="D81" s="19">
        <v>7</v>
      </c>
      <c r="E81" s="19" t="s">
        <v>49</v>
      </c>
      <c r="F81" s="19">
        <v>2012</v>
      </c>
      <c r="G81" s="19" t="s">
        <v>10</v>
      </c>
      <c r="H81" s="19">
        <f t="shared" si="7"/>
        <v>7816.2711864406792</v>
      </c>
      <c r="I81" s="19">
        <f t="shared" si="6"/>
        <v>1406.9288135593222</v>
      </c>
      <c r="J81" s="19">
        <v>9223.2000000000007</v>
      </c>
      <c r="K81" s="19" t="s">
        <v>11</v>
      </c>
      <c r="L81" s="19" t="s">
        <v>53</v>
      </c>
      <c r="M81" s="19" t="s">
        <v>52</v>
      </c>
    </row>
    <row r="82" spans="1:13" x14ac:dyDescent="0.25">
      <c r="A82" s="19">
        <v>1</v>
      </c>
      <c r="B82" s="19">
        <v>214</v>
      </c>
      <c r="C82" s="19"/>
      <c r="D82" s="19">
        <v>10</v>
      </c>
      <c r="E82" s="19" t="s">
        <v>49</v>
      </c>
      <c r="F82" s="19">
        <v>2012</v>
      </c>
      <c r="G82" s="19" t="s">
        <v>10</v>
      </c>
      <c r="H82" s="19">
        <f t="shared" si="7"/>
        <v>7627.1186440677966</v>
      </c>
      <c r="I82" s="19">
        <f t="shared" si="6"/>
        <v>1372.8813559322034</v>
      </c>
      <c r="J82" s="19">
        <v>9000</v>
      </c>
      <c r="K82" s="19" t="s">
        <v>11</v>
      </c>
      <c r="L82" s="19" t="s">
        <v>51</v>
      </c>
      <c r="M82" s="19">
        <v>129</v>
      </c>
    </row>
    <row r="83" spans="1:13" x14ac:dyDescent="0.25">
      <c r="A83" s="19">
        <v>1</v>
      </c>
      <c r="B83" s="19">
        <v>215</v>
      </c>
      <c r="C83" s="19"/>
      <c r="D83" s="19">
        <v>15</v>
      </c>
      <c r="E83" s="19" t="s">
        <v>49</v>
      </c>
      <c r="F83" s="19">
        <v>2012</v>
      </c>
      <c r="G83" s="19" t="s">
        <v>10</v>
      </c>
      <c r="H83" s="19">
        <f t="shared" si="7"/>
        <v>8237.2881355932204</v>
      </c>
      <c r="I83" s="19">
        <f t="shared" si="6"/>
        <v>1482.7118644067796</v>
      </c>
      <c r="J83" s="19">
        <v>9720</v>
      </c>
      <c r="K83" s="19" t="s">
        <v>11</v>
      </c>
      <c r="L83" s="19" t="s">
        <v>50</v>
      </c>
      <c r="M83" s="19">
        <v>130</v>
      </c>
    </row>
    <row r="84" spans="1:13" x14ac:dyDescent="0.25">
      <c r="A84" s="19">
        <v>1</v>
      </c>
      <c r="B84" s="19">
        <v>216</v>
      </c>
      <c r="C84" s="19"/>
      <c r="D84" s="19">
        <v>15</v>
      </c>
      <c r="E84" s="19" t="s">
        <v>49</v>
      </c>
      <c r="F84" s="19">
        <v>2012</v>
      </c>
      <c r="G84" s="19" t="s">
        <v>10</v>
      </c>
      <c r="H84" s="19">
        <f t="shared" si="7"/>
        <v>2510.3389830508472</v>
      </c>
      <c r="I84" s="19">
        <f t="shared" si="6"/>
        <v>451.86101694915249</v>
      </c>
      <c r="J84" s="19">
        <v>2962.2</v>
      </c>
      <c r="K84" s="19" t="s">
        <v>11</v>
      </c>
      <c r="L84" s="19" t="s">
        <v>54</v>
      </c>
      <c r="M84" s="19">
        <v>131</v>
      </c>
    </row>
    <row r="85" spans="1:13" x14ac:dyDescent="0.25">
      <c r="A85" s="19">
        <v>1</v>
      </c>
      <c r="B85" s="19">
        <v>217</v>
      </c>
      <c r="C85" s="19"/>
      <c r="D85" s="19">
        <v>20</v>
      </c>
      <c r="E85" s="19" t="s">
        <v>49</v>
      </c>
      <c r="F85" s="19">
        <v>2012</v>
      </c>
      <c r="G85" s="19" t="s">
        <v>32</v>
      </c>
      <c r="H85" s="19">
        <f t="shared" si="7"/>
        <v>9152.5423728813566</v>
      </c>
      <c r="I85" s="19">
        <f t="shared" si="6"/>
        <v>1647.457627118644</v>
      </c>
      <c r="J85" s="19">
        <v>10800</v>
      </c>
      <c r="K85" s="19" t="s">
        <v>11</v>
      </c>
      <c r="L85" s="19" t="s">
        <v>55</v>
      </c>
      <c r="M85" s="19">
        <v>132</v>
      </c>
    </row>
    <row r="86" spans="1:13" x14ac:dyDescent="0.25">
      <c r="A86" s="19">
        <v>1</v>
      </c>
      <c r="B86" s="19">
        <v>218</v>
      </c>
      <c r="C86" s="19"/>
      <c r="D86" s="19">
        <v>21</v>
      </c>
      <c r="E86" s="19" t="s">
        <v>49</v>
      </c>
      <c r="F86" s="19">
        <v>2012</v>
      </c>
      <c r="G86" s="19" t="s">
        <v>10</v>
      </c>
      <c r="H86" s="19">
        <f t="shared" si="7"/>
        <v>6406.7796610169498</v>
      </c>
      <c r="I86" s="19">
        <f t="shared" si="6"/>
        <v>1153.2203389830509</v>
      </c>
      <c r="J86" s="19">
        <v>7560</v>
      </c>
      <c r="K86" s="19" t="s">
        <v>36</v>
      </c>
      <c r="L86" s="19">
        <v>372</v>
      </c>
      <c r="M86" s="19"/>
    </row>
    <row r="87" spans="1:13" x14ac:dyDescent="0.25">
      <c r="A87" s="19">
        <v>1</v>
      </c>
      <c r="B87" s="19">
        <v>219</v>
      </c>
      <c r="C87" s="19"/>
      <c r="D87" s="19">
        <v>21</v>
      </c>
      <c r="E87" s="19" t="s">
        <v>49</v>
      </c>
      <c r="F87" s="19">
        <v>2012</v>
      </c>
      <c r="G87" s="19" t="s">
        <v>10</v>
      </c>
      <c r="H87" s="19">
        <f t="shared" si="7"/>
        <v>8271.1864406779659</v>
      </c>
      <c r="I87" s="19">
        <f t="shared" si="6"/>
        <v>1488.8135593220338</v>
      </c>
      <c r="J87" s="19">
        <v>9760</v>
      </c>
      <c r="K87" s="19" t="s">
        <v>11</v>
      </c>
      <c r="L87" s="19">
        <v>226</v>
      </c>
      <c r="M87" s="19">
        <v>133</v>
      </c>
    </row>
    <row r="88" spans="1:13" x14ac:dyDescent="0.25">
      <c r="A88" s="19">
        <v>1</v>
      </c>
      <c r="B88" s="19">
        <v>220</v>
      </c>
      <c r="C88" s="19"/>
      <c r="D88" s="19">
        <v>21</v>
      </c>
      <c r="E88" s="19" t="s">
        <v>49</v>
      </c>
      <c r="F88" s="19">
        <v>2012</v>
      </c>
      <c r="G88" s="19" t="s">
        <v>10</v>
      </c>
      <c r="H88" s="19">
        <f t="shared" si="7"/>
        <v>4067.7966101694919</v>
      </c>
      <c r="I88" s="19">
        <f t="shared" si="6"/>
        <v>732.20338983050851</v>
      </c>
      <c r="J88" s="19">
        <v>4800</v>
      </c>
      <c r="K88" s="19" t="s">
        <v>11</v>
      </c>
      <c r="L88" s="19">
        <v>227</v>
      </c>
      <c r="M88" s="19">
        <v>134</v>
      </c>
    </row>
    <row r="89" spans="1:13" x14ac:dyDescent="0.25">
      <c r="A89" s="20">
        <v>1</v>
      </c>
      <c r="B89" s="20">
        <v>221</v>
      </c>
      <c r="C89" s="20" t="s">
        <v>13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x14ac:dyDescent="0.25">
      <c r="A90" s="19">
        <v>1</v>
      </c>
      <c r="B90" s="19">
        <v>222</v>
      </c>
      <c r="C90" s="19"/>
      <c r="D90" s="19">
        <v>21</v>
      </c>
      <c r="E90" s="19" t="s">
        <v>49</v>
      </c>
      <c r="F90" s="19">
        <v>2012</v>
      </c>
      <c r="G90" s="19" t="s">
        <v>10</v>
      </c>
      <c r="H90" s="19">
        <f t="shared" si="7"/>
        <v>5745.7627118644068</v>
      </c>
      <c r="I90" s="19">
        <f t="shared" si="6"/>
        <v>1034.2372881355932</v>
      </c>
      <c r="J90" s="19">
        <v>6780</v>
      </c>
      <c r="K90" s="19" t="s">
        <v>11</v>
      </c>
      <c r="L90" s="19">
        <v>229</v>
      </c>
      <c r="M90" s="19">
        <v>135</v>
      </c>
    </row>
    <row r="91" spans="1:13" x14ac:dyDescent="0.25">
      <c r="A91" s="19">
        <v>1</v>
      </c>
      <c r="B91" s="19">
        <v>223</v>
      </c>
      <c r="C91" s="19"/>
      <c r="D91" s="19">
        <v>21</v>
      </c>
      <c r="E91" s="19" t="s">
        <v>49</v>
      </c>
      <c r="F91" s="19">
        <v>2012</v>
      </c>
      <c r="G91" s="19" t="s">
        <v>10</v>
      </c>
      <c r="H91" s="19">
        <f t="shared" si="7"/>
        <v>3426.2711864406783</v>
      </c>
      <c r="I91" s="19">
        <f t="shared" si="6"/>
        <v>616.72881355932202</v>
      </c>
      <c r="J91" s="19">
        <v>4043</v>
      </c>
      <c r="K91" s="19" t="s">
        <v>11</v>
      </c>
      <c r="L91" s="19">
        <v>230</v>
      </c>
      <c r="M91" s="19">
        <v>136</v>
      </c>
    </row>
    <row r="92" spans="1:13" x14ac:dyDescent="0.25">
      <c r="A92" s="19">
        <v>1</v>
      </c>
      <c r="B92" s="19">
        <v>224</v>
      </c>
      <c r="C92" s="19"/>
      <c r="D92" s="19">
        <v>21</v>
      </c>
      <c r="E92" s="19" t="s">
        <v>49</v>
      </c>
      <c r="F92" s="19">
        <v>2012</v>
      </c>
      <c r="G92" s="19" t="s">
        <v>10</v>
      </c>
      <c r="H92" s="19">
        <f t="shared" si="7"/>
        <v>922.03389830508479</v>
      </c>
      <c r="I92" s="19">
        <f t="shared" si="6"/>
        <v>165.96610169491527</v>
      </c>
      <c r="J92" s="19">
        <v>1088</v>
      </c>
      <c r="K92" s="19" t="s">
        <v>36</v>
      </c>
      <c r="L92" s="19">
        <v>399</v>
      </c>
      <c r="M92" s="19"/>
    </row>
    <row r="93" spans="1:13" x14ac:dyDescent="0.25">
      <c r="A93" s="19">
        <v>1</v>
      </c>
      <c r="B93" s="19">
        <v>225</v>
      </c>
      <c r="C93" s="19"/>
      <c r="D93" s="19">
        <v>27</v>
      </c>
      <c r="E93" s="19" t="s">
        <v>49</v>
      </c>
      <c r="F93" s="19">
        <v>2012</v>
      </c>
      <c r="G93" s="19" t="s">
        <v>10</v>
      </c>
      <c r="H93" s="19">
        <f t="shared" si="7"/>
        <v>1779.6610169491526</v>
      </c>
      <c r="I93" s="19">
        <f t="shared" si="6"/>
        <v>320.33898305084745</v>
      </c>
      <c r="J93" s="19">
        <v>2100</v>
      </c>
      <c r="K93" s="19" t="s">
        <v>11</v>
      </c>
      <c r="L93" s="19">
        <v>300</v>
      </c>
      <c r="M93" s="19">
        <v>137</v>
      </c>
    </row>
    <row r="94" spans="1:13" x14ac:dyDescent="0.25">
      <c r="A94" s="19">
        <v>1</v>
      </c>
      <c r="B94" s="19">
        <v>226</v>
      </c>
      <c r="C94" s="19"/>
      <c r="D94" s="19">
        <v>27</v>
      </c>
      <c r="E94" s="19" t="s">
        <v>49</v>
      </c>
      <c r="F94" s="19">
        <v>2012</v>
      </c>
      <c r="G94" s="19" t="s">
        <v>10</v>
      </c>
      <c r="H94" s="19">
        <f t="shared" si="7"/>
        <v>4745.7627118644068</v>
      </c>
      <c r="I94" s="19">
        <f t="shared" si="6"/>
        <v>854.23728813559319</v>
      </c>
      <c r="J94" s="19">
        <v>5600</v>
      </c>
      <c r="K94" s="19" t="s">
        <v>11</v>
      </c>
      <c r="L94" s="19">
        <v>303</v>
      </c>
      <c r="M94" s="19">
        <v>138</v>
      </c>
    </row>
    <row r="95" spans="1:13" x14ac:dyDescent="0.25">
      <c r="A95" s="19">
        <v>1</v>
      </c>
      <c r="B95" s="19">
        <v>227</v>
      </c>
      <c r="C95" s="19"/>
      <c r="D95" s="19">
        <v>28</v>
      </c>
      <c r="E95" s="19" t="s">
        <v>49</v>
      </c>
      <c r="F95" s="19">
        <v>2012</v>
      </c>
      <c r="G95" s="19" t="s">
        <v>10</v>
      </c>
      <c r="H95" s="19">
        <f t="shared" si="7"/>
        <v>9129.6610169491523</v>
      </c>
      <c r="I95" s="19">
        <f t="shared" si="6"/>
        <v>1643.3389830508474</v>
      </c>
      <c r="J95" s="19">
        <v>10773</v>
      </c>
      <c r="K95" s="19" t="s">
        <v>36</v>
      </c>
      <c r="L95" s="19" t="s">
        <v>56</v>
      </c>
      <c r="M95" s="19"/>
    </row>
    <row r="96" spans="1:13" x14ac:dyDescent="0.25">
      <c r="A96" s="19">
        <v>1</v>
      </c>
      <c r="B96" s="19">
        <v>228</v>
      </c>
      <c r="C96" s="19"/>
      <c r="D96" s="19">
        <v>28</v>
      </c>
      <c r="E96" s="19" t="s">
        <v>49</v>
      </c>
      <c r="F96" s="19">
        <v>2012</v>
      </c>
      <c r="G96" s="19" t="s">
        <v>10</v>
      </c>
      <c r="H96" s="19">
        <f t="shared" si="7"/>
        <v>3940.6779661016953</v>
      </c>
      <c r="I96" s="19">
        <f t="shared" si="6"/>
        <v>709.32203389830511</v>
      </c>
      <c r="J96" s="19">
        <v>4650</v>
      </c>
      <c r="K96" s="19" t="s">
        <v>36</v>
      </c>
      <c r="L96" s="19" t="s">
        <v>57</v>
      </c>
      <c r="M96" s="19"/>
    </row>
    <row r="97" spans="1:13" x14ac:dyDescent="0.25">
      <c r="A97" s="19">
        <v>1</v>
      </c>
      <c r="B97" s="19">
        <v>229</v>
      </c>
      <c r="C97" s="19"/>
      <c r="D97" s="19">
        <v>28</v>
      </c>
      <c r="E97" s="19" t="s">
        <v>49</v>
      </c>
      <c r="F97" s="19">
        <v>2012</v>
      </c>
      <c r="G97" s="19" t="s">
        <v>10</v>
      </c>
      <c r="H97" s="19">
        <f t="shared" si="7"/>
        <v>7405.0847457627124</v>
      </c>
      <c r="I97" s="19">
        <f t="shared" si="6"/>
        <v>1332.9152542372881</v>
      </c>
      <c r="J97" s="19">
        <v>8738</v>
      </c>
      <c r="K97" s="19" t="s">
        <v>36</v>
      </c>
      <c r="L97" s="19" t="s">
        <v>58</v>
      </c>
      <c r="M97" s="19"/>
    </row>
    <row r="98" spans="1:13" x14ac:dyDescent="0.25">
      <c r="A98" s="19">
        <v>1</v>
      </c>
      <c r="B98" s="19">
        <v>230</v>
      </c>
      <c r="C98" s="19"/>
      <c r="D98" s="19">
        <v>28</v>
      </c>
      <c r="E98" s="19" t="s">
        <v>49</v>
      </c>
      <c r="F98" s="19">
        <v>2012</v>
      </c>
      <c r="G98" s="19" t="s">
        <v>10</v>
      </c>
      <c r="H98" s="19">
        <f t="shared" si="7"/>
        <v>1872.8813559322034</v>
      </c>
      <c r="I98" s="19">
        <f t="shared" si="6"/>
        <v>337.11864406779659</v>
      </c>
      <c r="J98" s="19">
        <v>2210</v>
      </c>
      <c r="K98" s="19" t="s">
        <v>36</v>
      </c>
      <c r="L98" s="19" t="s">
        <v>59</v>
      </c>
      <c r="M98" s="19"/>
    </row>
    <row r="99" spans="1:13" x14ac:dyDescent="0.25">
      <c r="A99" s="19">
        <v>1</v>
      </c>
      <c r="B99" s="19">
        <v>232</v>
      </c>
      <c r="C99" s="19"/>
      <c r="D99" s="19">
        <v>2</v>
      </c>
      <c r="E99" s="19" t="s">
        <v>60</v>
      </c>
      <c r="F99" s="19">
        <v>2012</v>
      </c>
      <c r="G99" s="19" t="s">
        <v>10</v>
      </c>
      <c r="H99" s="19">
        <v>1995.7627118644068</v>
      </c>
      <c r="I99" s="19">
        <v>359.23728813559319</v>
      </c>
      <c r="J99" s="19">
        <v>2355</v>
      </c>
      <c r="K99" s="19" t="s">
        <v>36</v>
      </c>
      <c r="L99" s="19">
        <v>520</v>
      </c>
      <c r="M99" s="19"/>
    </row>
    <row r="100" spans="1:13" x14ac:dyDescent="0.25">
      <c r="A100" s="19">
        <v>1</v>
      </c>
      <c r="B100" s="19">
        <v>233</v>
      </c>
      <c r="C100" s="19"/>
      <c r="D100" s="19">
        <v>2</v>
      </c>
      <c r="E100" s="19" t="s">
        <v>60</v>
      </c>
      <c r="F100" s="19">
        <v>2012</v>
      </c>
      <c r="G100" s="19" t="s">
        <v>10</v>
      </c>
      <c r="H100" s="19">
        <f t="shared" si="7"/>
        <v>9000</v>
      </c>
      <c r="I100" s="19">
        <f t="shared" si="6"/>
        <v>1620</v>
      </c>
      <c r="J100" s="19">
        <v>10620</v>
      </c>
      <c r="K100" s="19" t="s">
        <v>11</v>
      </c>
      <c r="L100" s="19">
        <v>319</v>
      </c>
      <c r="M100" s="19">
        <v>140</v>
      </c>
    </row>
    <row r="101" spans="1:13" x14ac:dyDescent="0.25">
      <c r="A101" s="19">
        <v>1</v>
      </c>
      <c r="B101" s="19">
        <v>234</v>
      </c>
      <c r="C101" s="19"/>
      <c r="D101" s="19">
        <v>2</v>
      </c>
      <c r="E101" s="19" t="s">
        <v>60</v>
      </c>
      <c r="F101" s="19">
        <v>2012</v>
      </c>
      <c r="G101" s="19" t="s">
        <v>10</v>
      </c>
      <c r="H101" s="19">
        <f t="shared" si="7"/>
        <v>3050.8474576271187</v>
      </c>
      <c r="I101" s="19">
        <f t="shared" si="6"/>
        <v>549.15254237288138</v>
      </c>
      <c r="J101" s="19">
        <v>3600</v>
      </c>
      <c r="K101" s="19" t="s">
        <v>36</v>
      </c>
      <c r="L101" s="19">
        <v>522</v>
      </c>
      <c r="M101" s="19"/>
    </row>
    <row r="102" spans="1:13" x14ac:dyDescent="0.25">
      <c r="A102" s="19">
        <v>1</v>
      </c>
      <c r="B102" s="19">
        <v>235</v>
      </c>
      <c r="C102" s="19"/>
      <c r="D102" s="19">
        <v>2</v>
      </c>
      <c r="E102" s="19" t="s">
        <v>60</v>
      </c>
      <c r="F102" s="19">
        <v>2012</v>
      </c>
      <c r="G102" s="19" t="s">
        <v>10</v>
      </c>
      <c r="H102" s="19">
        <f t="shared" si="7"/>
        <v>3508.4745762711868</v>
      </c>
      <c r="I102" s="19">
        <f t="shared" si="6"/>
        <v>631.52542372881362</v>
      </c>
      <c r="J102" s="19">
        <v>4140</v>
      </c>
      <c r="K102" s="19" t="s">
        <v>36</v>
      </c>
      <c r="L102" s="19">
        <v>521</v>
      </c>
      <c r="M102" s="19"/>
    </row>
    <row r="103" spans="1:13" x14ac:dyDescent="0.25">
      <c r="A103" s="20">
        <v>1</v>
      </c>
      <c r="B103" s="20">
        <v>236</v>
      </c>
      <c r="C103" s="20" t="s">
        <v>13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x14ac:dyDescent="0.25">
      <c r="A104" s="20">
        <v>1</v>
      </c>
      <c r="B104" s="20">
        <v>237</v>
      </c>
      <c r="C104" s="20" t="s">
        <v>13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x14ac:dyDescent="0.25">
      <c r="A105" s="20">
        <v>1</v>
      </c>
      <c r="B105" s="20">
        <v>238</v>
      </c>
      <c r="C105" s="20" t="s">
        <v>13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x14ac:dyDescent="0.25">
      <c r="A106" s="20">
        <v>1</v>
      </c>
      <c r="B106" s="20">
        <v>239</v>
      </c>
      <c r="C106" s="20" t="s">
        <v>13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x14ac:dyDescent="0.25">
      <c r="A107" s="20">
        <v>1</v>
      </c>
      <c r="B107" s="20">
        <v>240</v>
      </c>
      <c r="C107" s="20" t="s">
        <v>13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x14ac:dyDescent="0.25">
      <c r="A108" s="19">
        <v>1</v>
      </c>
      <c r="B108" s="19">
        <v>241</v>
      </c>
      <c r="C108" s="19"/>
      <c r="D108" s="19">
        <v>6</v>
      </c>
      <c r="E108" s="19" t="s">
        <v>60</v>
      </c>
      <c r="F108" s="19">
        <v>2012</v>
      </c>
      <c r="G108" s="19" t="s">
        <v>10</v>
      </c>
      <c r="H108" s="19">
        <f t="shared" si="7"/>
        <v>298.30508474576271</v>
      </c>
      <c r="I108" s="19">
        <f t="shared" si="6"/>
        <v>53.694915254237287</v>
      </c>
      <c r="J108" s="19">
        <v>352</v>
      </c>
      <c r="K108" s="19" t="s">
        <v>11</v>
      </c>
      <c r="L108" s="19">
        <v>309</v>
      </c>
      <c r="M108" s="19">
        <v>146</v>
      </c>
    </row>
    <row r="109" spans="1:13" x14ac:dyDescent="0.25">
      <c r="A109" s="19">
        <v>1</v>
      </c>
      <c r="B109" s="19">
        <v>251</v>
      </c>
      <c r="C109" s="19"/>
      <c r="D109" s="19">
        <v>12</v>
      </c>
      <c r="E109" s="19" t="s">
        <v>60</v>
      </c>
      <c r="F109" s="19">
        <v>2012</v>
      </c>
      <c r="G109" s="19" t="s">
        <v>10</v>
      </c>
      <c r="H109" s="19">
        <f t="shared" si="7"/>
        <v>2745.7627118644068</v>
      </c>
      <c r="I109" s="19">
        <f t="shared" si="6"/>
        <v>494.23728813559319</v>
      </c>
      <c r="J109" s="19">
        <v>3240</v>
      </c>
      <c r="K109" s="19" t="s">
        <v>11</v>
      </c>
      <c r="L109" s="19" t="s">
        <v>61</v>
      </c>
      <c r="M109" s="19" t="s">
        <v>35</v>
      </c>
    </row>
    <row r="110" spans="1:13" x14ac:dyDescent="0.25">
      <c r="A110" s="19">
        <v>1</v>
      </c>
      <c r="B110" s="19">
        <v>253</v>
      </c>
      <c r="C110" s="19"/>
      <c r="D110" s="19">
        <v>14</v>
      </c>
      <c r="E110" s="19" t="s">
        <v>60</v>
      </c>
      <c r="F110" s="19">
        <v>2012</v>
      </c>
      <c r="G110" s="19" t="s">
        <v>10</v>
      </c>
      <c r="H110" s="19">
        <f t="shared" si="7"/>
        <v>2161.0169491525426</v>
      </c>
      <c r="I110" s="19">
        <f t="shared" si="6"/>
        <v>388.98305084745766</v>
      </c>
      <c r="J110" s="19">
        <v>2550</v>
      </c>
      <c r="K110" s="19" t="s">
        <v>11</v>
      </c>
      <c r="L110" s="19">
        <v>322</v>
      </c>
      <c r="M110" s="19">
        <v>145</v>
      </c>
    </row>
    <row r="111" spans="1:13" x14ac:dyDescent="0.25">
      <c r="A111" s="19">
        <v>1</v>
      </c>
      <c r="B111" s="19">
        <v>254</v>
      </c>
      <c r="C111" s="19"/>
      <c r="D111" s="19">
        <v>26</v>
      </c>
      <c r="E111" s="19" t="s">
        <v>60</v>
      </c>
      <c r="F111" s="19">
        <v>2012</v>
      </c>
      <c r="G111" s="19" t="s">
        <v>10</v>
      </c>
      <c r="H111" s="19">
        <f t="shared" si="7"/>
        <v>7457.6271186440681</v>
      </c>
      <c r="I111" s="19">
        <f t="shared" si="6"/>
        <v>1342.3728813559321</v>
      </c>
      <c r="J111" s="19">
        <v>8800</v>
      </c>
      <c r="K111" s="19" t="s">
        <v>11</v>
      </c>
      <c r="L111" s="19" t="s">
        <v>62</v>
      </c>
      <c r="M111" s="19" t="s">
        <v>63</v>
      </c>
    </row>
    <row r="112" spans="1:13" x14ac:dyDescent="0.25">
      <c r="A112" s="19">
        <v>1</v>
      </c>
      <c r="B112" s="19">
        <v>255</v>
      </c>
      <c r="C112" s="19"/>
      <c r="D112" s="19">
        <v>2</v>
      </c>
      <c r="E112" s="19" t="s">
        <v>29</v>
      </c>
      <c r="F112" s="19">
        <v>2012</v>
      </c>
      <c r="G112" s="19" t="s">
        <v>10</v>
      </c>
      <c r="H112" s="19">
        <f t="shared" si="7"/>
        <v>813.5593220338983</v>
      </c>
      <c r="I112" s="19">
        <f t="shared" si="6"/>
        <v>146.44067796610167</v>
      </c>
      <c r="J112" s="19">
        <v>960</v>
      </c>
      <c r="K112" s="19" t="s">
        <v>11</v>
      </c>
      <c r="L112" s="19" t="s">
        <v>64</v>
      </c>
      <c r="M112" s="19" t="s">
        <v>35</v>
      </c>
    </row>
    <row r="113" spans="1:13" x14ac:dyDescent="0.25">
      <c r="A113" s="19">
        <v>1</v>
      </c>
      <c r="B113" s="19">
        <v>256</v>
      </c>
      <c r="C113" s="19"/>
      <c r="D113" s="19">
        <v>2</v>
      </c>
      <c r="E113" s="19" t="s">
        <v>29</v>
      </c>
      <c r="F113" s="19">
        <v>2012</v>
      </c>
      <c r="G113" s="19" t="s">
        <v>10</v>
      </c>
      <c r="H113" s="19">
        <f t="shared" si="7"/>
        <v>1080.5084745762713</v>
      </c>
      <c r="I113" s="19">
        <f t="shared" si="6"/>
        <v>194.49152542372883</v>
      </c>
      <c r="J113" s="19">
        <v>1275</v>
      </c>
      <c r="K113" s="19" t="s">
        <v>11</v>
      </c>
      <c r="L113" s="19" t="s">
        <v>65</v>
      </c>
      <c r="M113" s="19" t="s">
        <v>66</v>
      </c>
    </row>
    <row r="114" spans="1:13" x14ac:dyDescent="0.25">
      <c r="A114" s="19">
        <v>1</v>
      </c>
      <c r="B114" s="19">
        <v>258</v>
      </c>
      <c r="C114" s="19"/>
      <c r="D114" s="19">
        <v>13</v>
      </c>
      <c r="E114" s="19" t="s">
        <v>29</v>
      </c>
      <c r="F114" s="19">
        <v>2012</v>
      </c>
      <c r="G114" s="19" t="s">
        <v>10</v>
      </c>
      <c r="H114" s="19">
        <f t="shared" si="7"/>
        <v>5381.3559322033898</v>
      </c>
      <c r="I114" s="19">
        <f t="shared" ref="I114:I127" si="8">H114*0.18</f>
        <v>968.6440677966101</v>
      </c>
      <c r="J114" s="19">
        <v>6350</v>
      </c>
      <c r="K114" s="19" t="s">
        <v>11</v>
      </c>
      <c r="L114" s="19">
        <v>487</v>
      </c>
      <c r="M114" s="19" t="s">
        <v>35</v>
      </c>
    </row>
    <row r="115" spans="1:13" x14ac:dyDescent="0.25">
      <c r="A115" s="21">
        <v>1</v>
      </c>
      <c r="B115" s="21">
        <v>259</v>
      </c>
      <c r="C115" s="21" t="s">
        <v>67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x14ac:dyDescent="0.25">
      <c r="A116" s="20">
        <v>1</v>
      </c>
      <c r="B116" s="20">
        <v>261</v>
      </c>
      <c r="C116" s="20" t="s">
        <v>13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x14ac:dyDescent="0.25">
      <c r="A117" s="19">
        <v>1</v>
      </c>
      <c r="B117" s="19">
        <v>262</v>
      </c>
      <c r="C117" s="19"/>
      <c r="D117" s="19">
        <v>31</v>
      </c>
      <c r="E117" s="19" t="s">
        <v>29</v>
      </c>
      <c r="F117" s="19">
        <v>2012</v>
      </c>
      <c r="G117" s="19" t="s">
        <v>10</v>
      </c>
      <c r="H117" s="19">
        <f t="shared" si="7"/>
        <v>1899.1525423728815</v>
      </c>
      <c r="I117" s="19">
        <f t="shared" si="8"/>
        <v>341.84745762711867</v>
      </c>
      <c r="J117" s="19">
        <v>2241</v>
      </c>
      <c r="K117" s="19" t="s">
        <v>11</v>
      </c>
      <c r="L117" s="19">
        <v>604</v>
      </c>
      <c r="M117" s="19" t="s">
        <v>68</v>
      </c>
    </row>
    <row r="118" spans="1:13" x14ac:dyDescent="0.25">
      <c r="A118" s="21">
        <v>1</v>
      </c>
      <c r="B118" s="21">
        <v>266</v>
      </c>
      <c r="C118" s="21" t="s">
        <v>67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x14ac:dyDescent="0.25">
      <c r="A119" s="21">
        <v>1</v>
      </c>
      <c r="B119" s="21">
        <v>267</v>
      </c>
      <c r="C119" s="21" t="s">
        <v>67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x14ac:dyDescent="0.25">
      <c r="A120" s="19">
        <v>1</v>
      </c>
      <c r="B120" s="19">
        <v>268</v>
      </c>
      <c r="C120" s="19"/>
      <c r="D120" s="19">
        <v>15</v>
      </c>
      <c r="E120" s="19" t="s">
        <v>24</v>
      </c>
      <c r="F120" s="19">
        <v>2012</v>
      </c>
      <c r="G120" s="19" t="s">
        <v>10</v>
      </c>
      <c r="H120" s="19">
        <f t="shared" ref="H118:H127" si="9">J120/1.18</f>
        <v>2745.7627118644068</v>
      </c>
      <c r="I120" s="19">
        <f t="shared" si="8"/>
        <v>494.23728813559319</v>
      </c>
      <c r="J120" s="19">
        <v>3240</v>
      </c>
      <c r="K120" s="19" t="s">
        <v>11</v>
      </c>
      <c r="L120" s="19">
        <v>99</v>
      </c>
      <c r="M120" s="19">
        <v>167</v>
      </c>
    </row>
    <row r="121" spans="1:13" x14ac:dyDescent="0.25">
      <c r="A121" s="19">
        <v>1</v>
      </c>
      <c r="B121" s="19">
        <v>269</v>
      </c>
      <c r="C121" s="19"/>
      <c r="D121" s="19">
        <v>13</v>
      </c>
      <c r="E121" s="19" t="s">
        <v>24</v>
      </c>
      <c r="F121" s="19">
        <v>2012</v>
      </c>
      <c r="G121" s="19" t="s">
        <v>10</v>
      </c>
      <c r="H121" s="19">
        <f t="shared" si="9"/>
        <v>533.89830508474574</v>
      </c>
      <c r="I121" s="19">
        <f t="shared" si="8"/>
        <v>96.101694915254228</v>
      </c>
      <c r="J121" s="19">
        <v>630</v>
      </c>
      <c r="K121" s="19" t="s">
        <v>11</v>
      </c>
      <c r="L121" s="19">
        <v>808</v>
      </c>
      <c r="M121" s="19">
        <v>166</v>
      </c>
    </row>
    <row r="122" spans="1:13" x14ac:dyDescent="0.25">
      <c r="A122" s="20">
        <v>1</v>
      </c>
      <c r="B122" s="20">
        <v>271</v>
      </c>
      <c r="C122" s="20" t="s">
        <v>13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x14ac:dyDescent="0.25">
      <c r="A123" s="19">
        <v>1</v>
      </c>
      <c r="B123" s="19">
        <v>272</v>
      </c>
      <c r="C123" s="19"/>
      <c r="D123" s="19">
        <v>26</v>
      </c>
      <c r="E123" s="19" t="s">
        <v>24</v>
      </c>
      <c r="F123" s="19">
        <v>2012</v>
      </c>
      <c r="G123" s="19" t="s">
        <v>14</v>
      </c>
      <c r="H123" s="19">
        <f t="shared" si="9"/>
        <v>7164.406779661017</v>
      </c>
      <c r="I123" s="19">
        <f t="shared" si="8"/>
        <v>1289.593220338983</v>
      </c>
      <c r="J123" s="19">
        <v>8454</v>
      </c>
      <c r="K123" s="19" t="s">
        <v>11</v>
      </c>
      <c r="L123" s="19" t="s">
        <v>69</v>
      </c>
      <c r="M123" s="19">
        <v>169</v>
      </c>
    </row>
    <row r="124" spans="1:13" x14ac:dyDescent="0.25">
      <c r="A124" s="19">
        <v>1</v>
      </c>
      <c r="B124" s="19">
        <v>273</v>
      </c>
      <c r="C124" s="19"/>
      <c r="D124" s="19">
        <v>26</v>
      </c>
      <c r="E124" s="19" t="s">
        <v>24</v>
      </c>
      <c r="F124" s="19">
        <v>2012</v>
      </c>
      <c r="G124" s="19" t="s">
        <v>14</v>
      </c>
      <c r="H124" s="19">
        <f t="shared" si="9"/>
        <v>8786.4406779661022</v>
      </c>
      <c r="I124" s="19">
        <f t="shared" si="8"/>
        <v>1581.5593220338983</v>
      </c>
      <c r="J124" s="19">
        <v>10368</v>
      </c>
      <c r="K124" s="19" t="s">
        <v>11</v>
      </c>
      <c r="L124" s="19" t="s">
        <v>70</v>
      </c>
      <c r="M124" s="19">
        <v>168</v>
      </c>
    </row>
    <row r="125" spans="1:13" x14ac:dyDescent="0.25">
      <c r="A125" s="19">
        <v>1</v>
      </c>
      <c r="B125" s="19">
        <v>274</v>
      </c>
      <c r="C125" s="19"/>
      <c r="D125" s="19">
        <v>26</v>
      </c>
      <c r="E125" s="19" t="s">
        <v>24</v>
      </c>
      <c r="F125" s="19">
        <v>2012</v>
      </c>
      <c r="G125" s="19" t="s">
        <v>10</v>
      </c>
      <c r="H125" s="19">
        <f t="shared" si="9"/>
        <v>7883.9830508474588</v>
      </c>
      <c r="I125" s="19">
        <f t="shared" si="8"/>
        <v>1419.1169491525425</v>
      </c>
      <c r="J125" s="19">
        <v>9303.1</v>
      </c>
      <c r="K125" s="19" t="s">
        <v>11</v>
      </c>
      <c r="L125" s="19">
        <v>1215</v>
      </c>
      <c r="M125" s="19">
        <v>170</v>
      </c>
    </row>
    <row r="126" spans="1:13" x14ac:dyDescent="0.25">
      <c r="A126" s="19">
        <v>1</v>
      </c>
      <c r="B126" s="19">
        <v>275</v>
      </c>
      <c r="C126" s="19"/>
      <c r="D126" s="19">
        <v>26</v>
      </c>
      <c r="E126" s="19" t="s">
        <v>24</v>
      </c>
      <c r="F126" s="19">
        <v>2012</v>
      </c>
      <c r="G126" s="19" t="s">
        <v>10</v>
      </c>
      <c r="H126" s="19">
        <f t="shared" si="9"/>
        <v>2177.3305084745762</v>
      </c>
      <c r="I126" s="19">
        <f t="shared" si="8"/>
        <v>391.91949152542372</v>
      </c>
      <c r="J126" s="19">
        <v>2569.25</v>
      </c>
      <c r="K126" s="19" t="s">
        <v>11</v>
      </c>
      <c r="L126" s="19">
        <v>1216</v>
      </c>
      <c r="M126" s="19" t="s">
        <v>71</v>
      </c>
    </row>
    <row r="127" spans="1:13" x14ac:dyDescent="0.25">
      <c r="A127" s="19">
        <v>1</v>
      </c>
      <c r="B127" s="19">
        <v>276</v>
      </c>
      <c r="C127" s="19"/>
      <c r="D127" s="19">
        <v>26</v>
      </c>
      <c r="E127" s="19" t="s">
        <v>24</v>
      </c>
      <c r="F127" s="19">
        <v>2012</v>
      </c>
      <c r="G127" s="19" t="s">
        <v>73</v>
      </c>
      <c r="H127" s="19">
        <f t="shared" si="9"/>
        <v>6922.1186440677975</v>
      </c>
      <c r="I127" s="19">
        <f t="shared" si="8"/>
        <v>1245.9813559322035</v>
      </c>
      <c r="J127" s="19">
        <v>8168.1</v>
      </c>
      <c r="K127" s="19" t="s">
        <v>11</v>
      </c>
      <c r="L127" s="19">
        <v>1216</v>
      </c>
      <c r="M127" s="19" t="s">
        <v>72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C7" sqref="C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Erick Neemias Atencio Reyes</cp:lastModifiedBy>
  <dcterms:created xsi:type="dcterms:W3CDTF">2012-07-14T15:12:09Z</dcterms:created>
  <dcterms:modified xsi:type="dcterms:W3CDTF">2013-08-15T22:51:26Z</dcterms:modified>
</cp:coreProperties>
</file>