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0" yWindow="0" windowWidth="24240" windowHeight="12435"/>
  </bookViews>
  <sheets>
    <sheet name="Calendcaio Anual 2017" sheetId="1" r:id="rId1"/>
    <sheet name="Calendario semanal 2017" sheetId="2" r:id="rId2"/>
  </sheets>
  <definedNames>
    <definedName name="_xlnm.Print_Area" localSheetId="0">'Calendcaio Anual 2017'!$G$7:$AC$45</definedName>
    <definedName name="valuevx">42.314159</definedName>
  </definedNames>
  <calcPr calcId="125725"/>
</workbook>
</file>

<file path=xl/calcChain.xml><?xml version="1.0" encoding="utf-8"?>
<calcChain xmlns="http://schemas.openxmlformats.org/spreadsheetml/2006/main">
  <c r="M11" i="1"/>
  <c r="M29" s="1"/>
  <c r="L11"/>
  <c r="AB29" s="1"/>
  <c r="K11"/>
  <c r="AA20" s="1"/>
  <c r="J11"/>
  <c r="R20" s="1"/>
  <c r="I11"/>
  <c r="Q29" s="1"/>
  <c r="H11"/>
  <c r="P38" s="1"/>
  <c r="G11"/>
  <c r="G20" s="1"/>
  <c r="G7"/>
  <c r="G10"/>
  <c r="J14" s="1"/>
  <c r="U20"/>
  <c r="U38"/>
  <c r="U11"/>
  <c r="AB11"/>
  <c r="L38"/>
  <c r="G38"/>
  <c r="H20"/>
  <c r="P20"/>
  <c r="P11"/>
  <c r="K20"/>
  <c r="T11"/>
  <c r="X11"/>
  <c r="J38" l="1"/>
  <c r="U29"/>
  <c r="AB38"/>
  <c r="AC20"/>
  <c r="I29"/>
  <c r="H29"/>
  <c r="T20"/>
  <c r="AC38"/>
  <c r="Q20"/>
  <c r="O11"/>
  <c r="G29"/>
  <c r="W38"/>
  <c r="W11"/>
  <c r="O38"/>
  <c r="Z20"/>
  <c r="Z29"/>
  <c r="Q11"/>
  <c r="J20"/>
  <c r="Y29"/>
  <c r="AA11"/>
  <c r="K29"/>
  <c r="I38"/>
  <c r="R11"/>
  <c r="S11"/>
  <c r="X29"/>
  <c r="X20"/>
  <c r="W29"/>
  <c r="O29"/>
  <c r="R38"/>
  <c r="Z11"/>
  <c r="Z38"/>
  <c r="K38"/>
  <c r="S38"/>
  <c r="T38"/>
  <c r="AB20"/>
  <c r="AC29"/>
  <c r="M20"/>
  <c r="I20"/>
  <c r="Q38"/>
  <c r="W20"/>
  <c r="Y38"/>
  <c r="S29"/>
  <c r="AC11"/>
  <c r="S20"/>
  <c r="AA29"/>
  <c r="Y20"/>
  <c r="L29"/>
  <c r="P29"/>
  <c r="X38"/>
  <c r="H38"/>
  <c r="O20"/>
  <c r="J29"/>
  <c r="R29"/>
  <c r="AA38"/>
  <c r="T29"/>
  <c r="L20"/>
  <c r="M38"/>
  <c r="Y11"/>
  <c r="M13"/>
  <c r="L12"/>
  <c r="K14"/>
  <c r="L14"/>
  <c r="I16"/>
  <c r="L13"/>
  <c r="H13"/>
  <c r="M17"/>
  <c r="J15"/>
  <c r="G16"/>
  <c r="M16"/>
  <c r="I12"/>
  <c r="G15"/>
  <c r="M15"/>
  <c r="K17"/>
  <c r="G14"/>
  <c r="G13"/>
  <c r="I17"/>
  <c r="I13"/>
  <c r="M12"/>
  <c r="M14"/>
  <c r="G12"/>
  <c r="L17"/>
  <c r="K16"/>
  <c r="H14"/>
  <c r="K12"/>
  <c r="K15"/>
  <c r="J13"/>
  <c r="O10"/>
  <c r="H15"/>
  <c r="G17"/>
  <c r="L16"/>
  <c r="J12"/>
  <c r="H16"/>
  <c r="H17"/>
  <c r="K13"/>
  <c r="L15"/>
  <c r="J16"/>
  <c r="I15"/>
  <c r="J17"/>
  <c r="H12"/>
  <c r="I14"/>
  <c r="P16" l="1"/>
  <c r="S14"/>
  <c r="Q14"/>
  <c r="R14"/>
  <c r="S16"/>
  <c r="U14"/>
  <c r="Q13"/>
  <c r="R17"/>
  <c r="R12"/>
  <c r="P17"/>
  <c r="R13"/>
  <c r="P13"/>
  <c r="O16"/>
  <c r="U17"/>
  <c r="Q15"/>
  <c r="T15"/>
  <c r="P15"/>
  <c r="O15"/>
  <c r="U15"/>
  <c r="T13"/>
  <c r="O12"/>
  <c r="T14"/>
  <c r="O13"/>
  <c r="P14"/>
  <c r="Q12"/>
  <c r="O17"/>
  <c r="S15"/>
  <c r="Q17"/>
  <c r="Q16"/>
  <c r="T16"/>
  <c r="S13"/>
  <c r="T12"/>
  <c r="W10"/>
  <c r="R16"/>
  <c r="U13"/>
  <c r="S12"/>
  <c r="S17"/>
  <c r="T17"/>
  <c r="U12"/>
  <c r="P12"/>
  <c r="U16"/>
  <c r="R15"/>
  <c r="O14"/>
  <c r="Y16" l="1"/>
  <c r="Y15"/>
  <c r="Z15"/>
  <c r="Y14"/>
  <c r="X13"/>
  <c r="Z12"/>
  <c r="X17"/>
  <c r="W16"/>
  <c r="AA13"/>
  <c r="W12"/>
  <c r="AB17"/>
  <c r="Z17"/>
  <c r="AB16"/>
  <c r="Z14"/>
  <c r="AA12"/>
  <c r="AC14"/>
  <c r="X15"/>
  <c r="AC13"/>
  <c r="X14"/>
  <c r="W13"/>
  <c r="Y12"/>
  <c r="W17"/>
  <c r="AC15"/>
  <c r="AB14"/>
  <c r="G19"/>
  <c r="AA17"/>
  <c r="Z16"/>
  <c r="AA16"/>
  <c r="AA15"/>
  <c r="Y13"/>
  <c r="Y17"/>
  <c r="AB13"/>
  <c r="W14"/>
  <c r="AB12"/>
  <c r="AC17"/>
  <c r="X12"/>
  <c r="AC16"/>
  <c r="AB15"/>
  <c r="AA14"/>
  <c r="Z13"/>
  <c r="AC12"/>
  <c r="X16"/>
  <c r="W15"/>
  <c r="J24" l="1"/>
  <c r="J22"/>
  <c r="L21"/>
  <c r="J26"/>
  <c r="I25"/>
  <c r="J25"/>
  <c r="L25"/>
  <c r="M25"/>
  <c r="L24"/>
  <c r="K23"/>
  <c r="O19"/>
  <c r="L23"/>
  <c r="M21"/>
  <c r="M26"/>
  <c r="I21"/>
  <c r="M24"/>
  <c r="I23"/>
  <c r="G21"/>
  <c r="I26"/>
  <c r="H25"/>
  <c r="G24"/>
  <c r="H24"/>
  <c r="I24"/>
  <c r="K24"/>
  <c r="J23"/>
  <c r="I22"/>
  <c r="K21"/>
  <c r="K25"/>
  <c r="K22"/>
  <c r="K26"/>
  <c r="H21"/>
  <c r="G26"/>
  <c r="H22"/>
  <c r="L26"/>
  <c r="G25"/>
  <c r="M23"/>
  <c r="L22"/>
  <c r="M22"/>
  <c r="G23"/>
  <c r="H23"/>
  <c r="G22"/>
  <c r="J21"/>
  <c r="H26"/>
  <c r="W19" l="1"/>
  <c r="U25"/>
  <c r="T25"/>
  <c r="S24"/>
  <c r="R23"/>
  <c r="Q22"/>
  <c r="T21"/>
  <c r="R26"/>
  <c r="Q25"/>
  <c r="P24"/>
  <c r="Q24"/>
  <c r="P21"/>
  <c r="O26"/>
  <c r="S22"/>
  <c r="S26"/>
  <c r="S25"/>
  <c r="T24"/>
  <c r="R24"/>
  <c r="Q23"/>
  <c r="P22"/>
  <c r="S21"/>
  <c r="Q26"/>
  <c r="P25"/>
  <c r="O24"/>
  <c r="U22"/>
  <c r="O23"/>
  <c r="R22"/>
  <c r="Q21"/>
  <c r="U24"/>
  <c r="T23"/>
  <c r="U21"/>
  <c r="R25"/>
  <c r="S23"/>
  <c r="P23"/>
  <c r="O22"/>
  <c r="R21"/>
  <c r="P26"/>
  <c r="O25"/>
  <c r="U23"/>
  <c r="T22"/>
  <c r="O21"/>
  <c r="T26"/>
  <c r="U26"/>
  <c r="AC23" l="1"/>
  <c r="G28"/>
  <c r="AA26"/>
  <c r="Z25"/>
  <c r="AA25"/>
  <c r="AB25"/>
  <c r="AA24"/>
  <c r="Z23"/>
  <c r="Y22"/>
  <c r="AB21"/>
  <c r="Z26"/>
  <c r="AA22"/>
  <c r="AB26"/>
  <c r="X21"/>
  <c r="AB24"/>
  <c r="Z22"/>
  <c r="AB22"/>
  <c r="Z21"/>
  <c r="Y25"/>
  <c r="X24"/>
  <c r="Y24"/>
  <c r="Z24"/>
  <c r="Y23"/>
  <c r="X22"/>
  <c r="AA21"/>
  <c r="Y26"/>
  <c r="X25"/>
  <c r="W25"/>
  <c r="W21"/>
  <c r="AC26"/>
  <c r="AC25"/>
  <c r="AA23"/>
  <c r="AC21"/>
  <c r="X26"/>
  <c r="W24"/>
  <c r="AC22"/>
  <c r="W23"/>
  <c r="X23"/>
  <c r="W22"/>
  <c r="Y21"/>
  <c r="W26"/>
  <c r="AC24"/>
  <c r="AB23"/>
  <c r="H33" l="1"/>
  <c r="G31"/>
  <c r="J30"/>
  <c r="H35"/>
  <c r="G34"/>
  <c r="M32"/>
  <c r="K31"/>
  <c r="L31"/>
  <c r="H32"/>
  <c r="O28"/>
  <c r="I30"/>
  <c r="I34"/>
  <c r="H31"/>
  <c r="I35"/>
  <c r="G33"/>
  <c r="J33"/>
  <c r="G32"/>
  <c r="L30"/>
  <c r="G35"/>
  <c r="M33"/>
  <c r="L32"/>
  <c r="J31"/>
  <c r="G30"/>
  <c r="L35"/>
  <c r="M35"/>
  <c r="H30"/>
  <c r="M34"/>
  <c r="J32"/>
  <c r="K30"/>
  <c r="H34"/>
  <c r="I33"/>
  <c r="I32"/>
  <c r="M31"/>
  <c r="J35"/>
  <c r="L33"/>
  <c r="K32"/>
  <c r="I31"/>
  <c r="M30"/>
  <c r="K35"/>
  <c r="J34"/>
  <c r="K34"/>
  <c r="L34"/>
  <c r="K33"/>
  <c r="T34" l="1"/>
  <c r="T33"/>
  <c r="P32"/>
  <c r="Q32"/>
  <c r="O31"/>
  <c r="P31"/>
  <c r="S31"/>
  <c r="T31"/>
  <c r="U31"/>
  <c r="O32"/>
  <c r="Q31"/>
  <c r="U34"/>
  <c r="O34"/>
  <c r="O33"/>
  <c r="Q33"/>
  <c r="S33"/>
  <c r="S32"/>
  <c r="W28"/>
  <c r="U30"/>
  <c r="O30"/>
  <c r="S35"/>
  <c r="T35"/>
  <c r="Q30"/>
  <c r="R30"/>
  <c r="S30"/>
  <c r="T30"/>
  <c r="U35"/>
  <c r="U33"/>
  <c r="T32"/>
  <c r="P33"/>
  <c r="R33"/>
  <c r="R32"/>
  <c r="R31"/>
  <c r="P30"/>
  <c r="Q35"/>
  <c r="R35"/>
  <c r="P34"/>
  <c r="Q34"/>
  <c r="R34"/>
  <c r="S34"/>
  <c r="O35"/>
  <c r="P35"/>
  <c r="U32"/>
  <c r="AA31" l="1"/>
  <c r="Y30"/>
  <c r="X35"/>
  <c r="Y35"/>
  <c r="AB33"/>
  <c r="Z32"/>
  <c r="AA32"/>
  <c r="W33"/>
  <c r="X33"/>
  <c r="Y33"/>
  <c r="Z33"/>
  <c r="AB32"/>
  <c r="Z30"/>
  <c r="Z35"/>
  <c r="Y34"/>
  <c r="AA34"/>
  <c r="AC34"/>
  <c r="W35"/>
  <c r="W34"/>
  <c r="AA33"/>
  <c r="Y32"/>
  <c r="W31"/>
  <c r="X31"/>
  <c r="Y31"/>
  <c r="Z31"/>
  <c r="AC31"/>
  <c r="W32"/>
  <c r="AB31"/>
  <c r="AC30"/>
  <c r="X34"/>
  <c r="Z34"/>
  <c r="AB34"/>
  <c r="AC33"/>
  <c r="AC32"/>
  <c r="X32"/>
  <c r="G37"/>
  <c r="W30"/>
  <c r="AA35"/>
  <c r="AB35"/>
  <c r="AC35"/>
  <c r="X30"/>
  <c r="AA30"/>
  <c r="AB30"/>
  <c r="H41" l="1"/>
  <c r="M39"/>
  <c r="K43"/>
  <c r="M42"/>
  <c r="J44"/>
  <c r="H43"/>
  <c r="I43"/>
  <c r="L43"/>
  <c r="M43"/>
  <c r="G44"/>
  <c r="H44"/>
  <c r="H40"/>
  <c r="I44"/>
  <c r="M44"/>
  <c r="I39"/>
  <c r="K39"/>
  <c r="G40"/>
  <c r="K44"/>
  <c r="J42"/>
  <c r="J41"/>
  <c r="G43"/>
  <c r="L41"/>
  <c r="M41"/>
  <c r="G42"/>
  <c r="H42"/>
  <c r="K42"/>
  <c r="L42"/>
  <c r="I42"/>
  <c r="L44"/>
  <c r="O37"/>
  <c r="H39"/>
  <c r="J39"/>
  <c r="L39"/>
  <c r="J43"/>
  <c r="I41"/>
  <c r="G39"/>
  <c r="K41"/>
  <c r="I40"/>
  <c r="J40"/>
  <c r="K40"/>
  <c r="L40"/>
  <c r="M40"/>
  <c r="G41"/>
  <c r="P43" l="1"/>
  <c r="P42"/>
  <c r="O40"/>
  <c r="S42"/>
  <c r="T42"/>
  <c r="U42"/>
  <c r="O43"/>
  <c r="U44"/>
  <c r="P39"/>
  <c r="Q39"/>
  <c r="R39"/>
  <c r="Q43"/>
  <c r="O44"/>
  <c r="S44"/>
  <c r="P40"/>
  <c r="R40"/>
  <c r="O42"/>
  <c r="O41"/>
  <c r="T39"/>
  <c r="S40"/>
  <c r="T40"/>
  <c r="Q41"/>
  <c r="R41"/>
  <c r="R43"/>
  <c r="S43"/>
  <c r="T43"/>
  <c r="U43"/>
  <c r="P41"/>
  <c r="P44"/>
  <c r="T44"/>
  <c r="Q40"/>
  <c r="U40"/>
  <c r="S39"/>
  <c r="R44"/>
  <c r="Q42"/>
  <c r="U39"/>
  <c r="O39"/>
  <c r="W37"/>
  <c r="S41"/>
  <c r="T41"/>
  <c r="U41"/>
  <c r="R42"/>
  <c r="Q44"/>
  <c r="Z43" l="1"/>
  <c r="Y41"/>
  <c r="W39"/>
  <c r="AB43"/>
  <c r="X39"/>
  <c r="AB41"/>
  <c r="AC43"/>
  <c r="W44"/>
  <c r="X44"/>
  <c r="AC40"/>
  <c r="AA44"/>
  <c r="AC44"/>
  <c r="Y43"/>
  <c r="AB39"/>
  <c r="Y42"/>
  <c r="X40"/>
  <c r="AB44"/>
  <c r="AA42"/>
  <c r="W43"/>
  <c r="Y39"/>
  <c r="AC41"/>
  <c r="W42"/>
  <c r="X42"/>
  <c r="Y44"/>
  <c r="W40"/>
  <c r="Y40"/>
  <c r="AA41"/>
  <c r="AA39"/>
  <c r="AC42"/>
  <c r="X41"/>
  <c r="AC39"/>
  <c r="AA43"/>
  <c r="Z41"/>
  <c r="W41"/>
  <c r="X43"/>
  <c r="Z39"/>
  <c r="Z40"/>
  <c r="AA40"/>
  <c r="AB42"/>
  <c r="Z44"/>
  <c r="Z42"/>
  <c r="AB40"/>
</calcChain>
</file>

<file path=xl/sharedStrings.xml><?xml version="1.0" encoding="utf-8"?>
<sst xmlns="http://schemas.openxmlformats.org/spreadsheetml/2006/main" count="931" uniqueCount="29">
  <si>
    <t>[42]</t>
  </si>
  <si>
    <t>Calendario Semanal 2017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</si>
  <si>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</si>
  <si>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</si>
  <si>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</si>
  <si>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</si>
  <si>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</si>
  <si>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</si>
  <si>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</si>
  <si>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 </t>
  </si>
  <si>
    <t>Dic
2016</t>
  </si>
  <si>
    <t>Ene
2017</t>
  </si>
  <si>
    <t>Feb
2017</t>
  </si>
  <si>
    <t>Mar
2017</t>
  </si>
  <si>
    <t>Abr
2017</t>
  </si>
  <si>
    <t>Mayo
2017</t>
  </si>
  <si>
    <t>Jun
2017</t>
  </si>
  <si>
    <t>Jul
2017</t>
  </si>
  <si>
    <t>Ago
2017</t>
  </si>
  <si>
    <t>Sep
2017</t>
  </si>
  <si>
    <t>Oct
2017</t>
  </si>
  <si>
    <t>Nov
2017</t>
  </si>
  <si>
    <t>Dic
2017</t>
  </si>
  <si>
    <t>Año</t>
  </si>
  <si>
    <t>Mes</t>
  </si>
  <si>
    <t>Día inicial</t>
  </si>
  <si>
    <t>1: Domingo, 2: Lunes</t>
  </si>
  <si>
    <t>Calendario 2017 - Paraguay</t>
  </si>
  <si>
    <r>
      <rPr>
        <b/>
        <sz val="36"/>
        <color rgb="FFF00A0A"/>
        <rFont val="Verdana"/>
        <family val="2"/>
      </rPr>
      <t>Calendario Par</t>
    </r>
    <r>
      <rPr>
        <b/>
        <sz val="36"/>
        <color theme="0"/>
        <rFont val="Verdana"/>
        <family val="2"/>
      </rPr>
      <t>ag</t>
    </r>
    <r>
      <rPr>
        <b/>
        <sz val="36"/>
        <color theme="4" tint="-0.249977111117893"/>
        <rFont val="Verdana"/>
        <family val="2"/>
      </rPr>
      <t>uay</t>
    </r>
  </si>
</sst>
</file>

<file path=xl/styles.xml><?xml version="1.0" encoding="utf-8"?>
<styleSheet xmlns="http://schemas.openxmlformats.org/spreadsheetml/2006/main">
  <numFmts count="3">
    <numFmt numFmtId="164" formatCode="d"/>
    <numFmt numFmtId="165" formatCode="mmmm\ \'yy"/>
    <numFmt numFmtId="166" formatCode="dddd"/>
  </numFmts>
  <fonts count="34">
    <font>
      <sz val="10"/>
      <name val="Arial"/>
    </font>
    <font>
      <u/>
      <sz val="10"/>
      <color indexed="12"/>
      <name val="Tahoma"/>
      <family val="2"/>
    </font>
    <font>
      <sz val="8"/>
      <name val="Arial"/>
      <family val="2"/>
    </font>
    <font>
      <u/>
      <sz val="8"/>
      <color indexed="12"/>
      <name val="Verdana"/>
      <family val="2"/>
    </font>
    <font>
      <sz val="8"/>
      <name val="Arial"/>
    </font>
    <font>
      <b/>
      <sz val="10"/>
      <name val="Verdana"/>
      <family val="2"/>
    </font>
    <font>
      <sz val="10"/>
      <name val="Verdana"/>
      <family val="2"/>
    </font>
    <font>
      <i/>
      <sz val="8"/>
      <name val="Arial"/>
      <family val="2"/>
    </font>
    <font>
      <b/>
      <sz val="12"/>
      <color indexed="9"/>
      <name val="Century Gothic"/>
      <family val="2"/>
    </font>
    <font>
      <sz val="9"/>
      <name val="Arial"/>
      <family val="2"/>
    </font>
    <font>
      <sz val="8"/>
      <name val="Verdana"/>
      <family val="2"/>
    </font>
    <font>
      <sz val="12"/>
      <name val="Arial"/>
    </font>
    <font>
      <sz val="2"/>
      <color indexed="9"/>
      <name val="Arial"/>
    </font>
    <font>
      <b/>
      <sz val="11"/>
      <color indexed="18"/>
      <name val="Arial"/>
      <family val="2"/>
    </font>
    <font>
      <sz val="8"/>
      <color indexed="16"/>
      <name val="Arial Narrow"/>
      <family val="2"/>
    </font>
    <font>
      <sz val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rgb="FF244062"/>
      <name val="Calibri"/>
      <family val="2"/>
      <scheme val="minor"/>
    </font>
    <font>
      <sz val="10"/>
      <color rgb="FF244062"/>
      <name val="Arial"/>
      <family val="2"/>
    </font>
    <font>
      <sz val="8"/>
      <color rgb="FF808080"/>
      <name val="Arial"/>
      <family val="2"/>
    </font>
    <font>
      <u/>
      <sz val="8"/>
      <color rgb="FF80808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5"/>
      <color rgb="FF319B96"/>
      <name val="Calibri"/>
      <family val="2"/>
      <scheme val="minor"/>
    </font>
    <font>
      <b/>
      <sz val="10"/>
      <color rgb="FF319B96"/>
      <name val="Arial"/>
      <family val="2"/>
    </font>
    <font>
      <b/>
      <sz val="16"/>
      <color rgb="FF319B96"/>
      <name val="Arial"/>
      <family val="2"/>
    </font>
    <font>
      <b/>
      <sz val="28"/>
      <color rgb="FFFF0000"/>
      <name val="Verdana"/>
      <family val="2"/>
    </font>
    <font>
      <b/>
      <sz val="36"/>
      <color rgb="FFFF0000"/>
      <name val="Verdana"/>
      <family val="2"/>
    </font>
    <font>
      <b/>
      <sz val="36"/>
      <color rgb="FFF00A0A"/>
      <name val="Verdana"/>
      <family val="2"/>
    </font>
    <font>
      <b/>
      <sz val="36"/>
      <color theme="0"/>
      <name val="Verdana"/>
      <family val="2"/>
    </font>
    <font>
      <b/>
      <sz val="36"/>
      <color theme="4" tint="-0.249977111117893"/>
      <name val="Verdana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BC4C7"/>
        <bgColor indexed="64"/>
      </patternFill>
    </fill>
    <fill>
      <patternFill patternType="solid">
        <fgColor rgb="FF319B96"/>
        <bgColor indexed="64"/>
      </patternFill>
    </fill>
    <fill>
      <patternFill patternType="solid">
        <fgColor rgb="FFF00A0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ck">
        <color rgb="FF319B96"/>
      </top>
      <bottom/>
      <diagonal/>
    </border>
    <border>
      <left style="thin">
        <color indexed="55"/>
      </left>
      <right/>
      <top style="thick">
        <color rgb="FF319B96"/>
      </top>
      <bottom/>
      <diagonal/>
    </border>
    <border>
      <left/>
      <right style="thin">
        <color indexed="55"/>
      </right>
      <top style="thick">
        <color rgb="FF319B96"/>
      </top>
      <bottom/>
      <diagonal/>
    </border>
    <border>
      <left/>
      <right/>
      <top/>
      <bottom style="thick">
        <color rgb="FF319B96"/>
      </bottom>
      <diagonal/>
    </border>
    <border>
      <left/>
      <right style="thin">
        <color indexed="55"/>
      </right>
      <top/>
      <bottom style="thick">
        <color rgb="FF319B96"/>
      </bottom>
      <diagonal/>
    </border>
    <border>
      <left style="thin">
        <color indexed="55"/>
      </left>
      <right/>
      <top/>
      <bottom style="thick">
        <color rgb="FF319B96"/>
      </bottom>
      <diagonal/>
    </border>
    <border>
      <left/>
      <right style="thick">
        <color rgb="FF319B96"/>
      </right>
      <top style="thin">
        <color indexed="55"/>
      </top>
      <bottom/>
      <diagonal/>
    </border>
    <border>
      <left/>
      <right style="thick">
        <color rgb="FF319B96"/>
      </right>
      <top/>
      <bottom/>
      <diagonal/>
    </border>
    <border>
      <left/>
      <right style="thick">
        <color rgb="FF319B96"/>
      </right>
      <top/>
      <bottom style="thick">
        <color rgb="FF319B96"/>
      </bottom>
      <diagonal/>
    </border>
    <border>
      <left/>
      <right style="thick">
        <color rgb="FF319B96"/>
      </right>
      <top/>
      <bottom style="thin">
        <color indexed="55"/>
      </bottom>
      <diagonal/>
    </border>
    <border>
      <left/>
      <right style="thick">
        <color rgb="FF319B96"/>
      </right>
      <top style="thick">
        <color rgb="FF319B96"/>
      </top>
      <bottom/>
      <diagonal/>
    </border>
    <border>
      <left style="thick">
        <color rgb="FF319B96"/>
      </left>
      <right style="thick">
        <color rgb="FF319B96"/>
      </right>
      <top/>
      <bottom/>
      <diagonal/>
    </border>
    <border>
      <left style="thick">
        <color rgb="FF319B96"/>
      </left>
      <right style="thick">
        <color rgb="FF319B96"/>
      </right>
      <top/>
      <bottom style="thick">
        <color rgb="FF319B96"/>
      </bottom>
      <diagonal/>
    </border>
    <border>
      <left style="thick">
        <color rgb="FF319B96"/>
      </left>
      <right style="thick">
        <color rgb="FF319B96"/>
      </right>
      <top style="thick">
        <color rgb="FF319B96"/>
      </top>
      <bottom/>
      <diagonal/>
    </border>
    <border>
      <left style="thick">
        <color rgb="FF319B96"/>
      </left>
      <right/>
      <top style="thick">
        <color rgb="FF319B96"/>
      </top>
      <bottom style="thick">
        <color rgb="FF319B96"/>
      </bottom>
      <diagonal/>
    </border>
    <border>
      <left style="thin">
        <color indexed="22"/>
      </left>
      <right/>
      <top style="thick">
        <color rgb="FF319B96"/>
      </top>
      <bottom style="thick">
        <color rgb="FF319B96"/>
      </bottom>
      <diagonal/>
    </border>
    <border>
      <left/>
      <right style="thin">
        <color indexed="22"/>
      </right>
      <top style="thick">
        <color rgb="FF319B96"/>
      </top>
      <bottom style="thick">
        <color rgb="FF319B96"/>
      </bottom>
      <diagonal/>
    </border>
    <border>
      <left/>
      <right style="thick">
        <color rgb="FF319B96"/>
      </right>
      <top style="thick">
        <color rgb="FF319B96"/>
      </top>
      <bottom style="thick">
        <color rgb="FF319B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9" fontId="15" fillId="0" borderId="0" applyFill="0" applyBorder="0" applyProtection="0">
      <alignment horizontal="left" vertical="top" wrapText="1"/>
    </xf>
  </cellStyleXfs>
  <cellXfs count="102">
    <xf numFmtId="0" fontId="0" fillId="0" borderId="0" xfId="0"/>
    <xf numFmtId="0" fontId="0" fillId="0" borderId="0" xfId="0" applyFill="1" applyBorder="1"/>
    <xf numFmtId="0" fontId="0" fillId="0" borderId="0" xfId="0" applyFill="1"/>
    <xf numFmtId="0" fontId="7" fillId="0" borderId="0" xfId="0" applyFont="1" applyFill="1" applyBorder="1"/>
    <xf numFmtId="0" fontId="0" fillId="0" borderId="0" xfId="0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0" fontId="3" fillId="0" borderId="0" xfId="1" applyFont="1" applyAlignment="1" applyProtection="1">
      <alignment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/>
    <xf numFmtId="0" fontId="18" fillId="0" borderId="0" xfId="0" applyFont="1"/>
    <xf numFmtId="0" fontId="19" fillId="0" borderId="0" xfId="1" applyFont="1" applyAlignment="1" applyProtection="1">
      <alignment horizontal="right"/>
    </xf>
    <xf numFmtId="164" fontId="13" fillId="3" borderId="7" xfId="0" applyNumberFormat="1" applyFont="1" applyFill="1" applyBorder="1" applyAlignment="1">
      <alignment horizontal="center" shrinkToFit="1"/>
    </xf>
    <xf numFmtId="0" fontId="14" fillId="3" borderId="7" xfId="0" applyNumberFormat="1" applyFont="1" applyFill="1" applyBorder="1" applyAlignment="1">
      <alignment horizontal="left"/>
    </xf>
    <xf numFmtId="164" fontId="13" fillId="3" borderId="8" xfId="0" applyNumberFormat="1" applyFont="1" applyFill="1" applyBorder="1" applyAlignment="1">
      <alignment horizontal="center" shrinkToFit="1"/>
    </xf>
    <xf numFmtId="164" fontId="13" fillId="4" borderId="8" xfId="0" applyNumberFormat="1" applyFont="1" applyFill="1" applyBorder="1" applyAlignment="1">
      <alignment horizontal="center" shrinkToFit="1"/>
    </xf>
    <xf numFmtId="0" fontId="14" fillId="4" borderId="7" xfId="0" applyNumberFormat="1" applyFont="1" applyFill="1" applyBorder="1" applyAlignment="1">
      <alignment horizontal="left"/>
    </xf>
    <xf numFmtId="0" fontId="20" fillId="0" borderId="0" xfId="1" applyFont="1" applyAlignment="1" applyProtection="1">
      <alignment horizontal="right"/>
    </xf>
    <xf numFmtId="0" fontId="20" fillId="0" borderId="0" xfId="0" applyFont="1"/>
    <xf numFmtId="49" fontId="21" fillId="0" borderId="0" xfId="1" applyNumberFormat="1" applyFont="1" applyAlignment="1" applyProtection="1">
      <alignment horizontal="right"/>
    </xf>
    <xf numFmtId="49" fontId="20" fillId="0" borderId="0" xfId="0" applyNumberFormat="1" applyFont="1" applyAlignment="1">
      <alignment horizontal="right"/>
    </xf>
    <xf numFmtId="164" fontId="13" fillId="3" borderId="0" xfId="0" applyNumberFormat="1" applyFont="1" applyFill="1" applyBorder="1" applyAlignment="1">
      <alignment horizontal="center" shrinkToFit="1"/>
    </xf>
    <xf numFmtId="0" fontId="14" fillId="3" borderId="0" xfId="0" applyNumberFormat="1" applyFont="1" applyFill="1" applyBorder="1" applyAlignment="1">
      <alignment horizontal="left"/>
    </xf>
    <xf numFmtId="164" fontId="13" fillId="3" borderId="3" xfId="0" applyNumberFormat="1" applyFont="1" applyFill="1" applyBorder="1" applyAlignment="1">
      <alignment horizontal="center" shrinkToFit="1"/>
    </xf>
    <xf numFmtId="0" fontId="14" fillId="3" borderId="4" xfId="0" applyNumberFormat="1" applyFont="1" applyFill="1" applyBorder="1" applyAlignment="1">
      <alignment horizontal="left"/>
    </xf>
    <xf numFmtId="164" fontId="13" fillId="3" borderId="16" xfId="0" applyNumberFormat="1" applyFont="1" applyFill="1" applyBorder="1" applyAlignment="1">
      <alignment horizontal="center" shrinkToFit="1"/>
    </xf>
    <xf numFmtId="0" fontId="14" fillId="3" borderId="16" xfId="0" applyNumberFormat="1" applyFont="1" applyFill="1" applyBorder="1" applyAlignment="1">
      <alignment horizontal="left"/>
    </xf>
    <xf numFmtId="164" fontId="13" fillId="3" borderId="17" xfId="0" applyNumberFormat="1" applyFont="1" applyFill="1" applyBorder="1" applyAlignment="1">
      <alignment horizontal="center" shrinkToFit="1"/>
    </xf>
    <xf numFmtId="0" fontId="14" fillId="3" borderId="18" xfId="0" applyNumberFormat="1" applyFont="1" applyFill="1" applyBorder="1" applyAlignment="1">
      <alignment horizontal="left"/>
    </xf>
    <xf numFmtId="164" fontId="13" fillId="4" borderId="3" xfId="0" applyNumberFormat="1" applyFont="1" applyFill="1" applyBorder="1" applyAlignment="1">
      <alignment horizontal="center" shrinkToFit="1"/>
    </xf>
    <xf numFmtId="0" fontId="14" fillId="4" borderId="0" xfId="0" applyNumberFormat="1" applyFont="1" applyFill="1" applyBorder="1" applyAlignment="1">
      <alignment horizontal="left"/>
    </xf>
    <xf numFmtId="0" fontId="14" fillId="4" borderId="4" xfId="0" applyNumberFormat="1" applyFont="1" applyFill="1" applyBorder="1" applyAlignment="1">
      <alignment horizontal="left"/>
    </xf>
    <xf numFmtId="0" fontId="14" fillId="4" borderId="22" xfId="0" applyNumberFormat="1" applyFont="1" applyFill="1" applyBorder="1" applyAlignment="1">
      <alignment horizontal="left"/>
    </xf>
    <xf numFmtId="0" fontId="14" fillId="4" borderId="22" xfId="0" applyFont="1" applyFill="1" applyBorder="1" applyAlignment="1">
      <alignment horizontal="left"/>
    </xf>
    <xf numFmtId="164" fontId="13" fillId="4" borderId="0" xfId="0" applyNumberFormat="1" applyFont="1" applyFill="1" applyBorder="1" applyAlignment="1">
      <alignment horizontal="center" shrinkToFit="1"/>
    </xf>
    <xf numFmtId="164" fontId="13" fillId="4" borderId="17" xfId="0" applyNumberFormat="1" applyFont="1" applyFill="1" applyBorder="1" applyAlignment="1">
      <alignment horizontal="center" shrinkToFit="1"/>
    </xf>
    <xf numFmtId="0" fontId="14" fillId="4" borderId="16" xfId="0" applyNumberFormat="1" applyFont="1" applyFill="1" applyBorder="1" applyAlignment="1">
      <alignment horizontal="left"/>
    </xf>
    <xf numFmtId="0" fontId="14" fillId="4" borderId="26" xfId="0" applyFont="1" applyFill="1" applyBorder="1" applyAlignment="1">
      <alignment horizontal="left"/>
    </xf>
    <xf numFmtId="0" fontId="14" fillId="3" borderId="22" xfId="0" applyNumberFormat="1" applyFont="1" applyFill="1" applyBorder="1" applyAlignment="1">
      <alignment horizontal="left"/>
    </xf>
    <xf numFmtId="164" fontId="13" fillId="4" borderId="16" xfId="0" applyNumberFormat="1" applyFont="1" applyFill="1" applyBorder="1" applyAlignment="1">
      <alignment horizontal="center" shrinkToFit="1"/>
    </xf>
    <xf numFmtId="0" fontId="14" fillId="3" borderId="12" xfId="0" applyNumberFormat="1" applyFont="1" applyFill="1" applyBorder="1" applyAlignment="1">
      <alignment horizontal="left"/>
    </xf>
    <xf numFmtId="0" fontId="14" fillId="4" borderId="23" xfId="0" applyFont="1" applyFill="1" applyBorder="1" applyAlignment="1">
      <alignment horizontal="left"/>
    </xf>
    <xf numFmtId="0" fontId="14" fillId="4" borderId="23" xfId="0" applyNumberFormat="1" applyFont="1" applyFill="1" applyBorder="1" applyAlignment="1">
      <alignment horizontal="left"/>
    </xf>
    <xf numFmtId="49" fontId="22" fillId="6" borderId="30" xfId="0" applyNumberFormat="1" applyFont="1" applyFill="1" applyBorder="1" applyAlignment="1">
      <alignment horizontal="center" shrinkToFit="1"/>
    </xf>
    <xf numFmtId="0" fontId="24" fillId="0" borderId="0" xfId="0" applyFont="1" applyFill="1"/>
    <xf numFmtId="0" fontId="25" fillId="0" borderId="0" xfId="0" applyFont="1" applyFill="1"/>
    <xf numFmtId="0" fontId="9" fillId="9" borderId="3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0" fillId="8" borderId="34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8" borderId="35" xfId="0" applyFill="1" applyBorder="1" applyAlignment="1">
      <alignment vertical="center"/>
    </xf>
    <xf numFmtId="0" fontId="0" fillId="8" borderId="36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37" xfId="0" applyFill="1" applyBorder="1" applyAlignment="1">
      <alignment vertical="center"/>
    </xf>
    <xf numFmtId="0" fontId="0" fillId="8" borderId="38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8" borderId="39" xfId="0" applyFill="1" applyBorder="1" applyAlignment="1">
      <alignment vertical="center"/>
    </xf>
    <xf numFmtId="0" fontId="32" fillId="11" borderId="0" xfId="0" applyFont="1" applyFill="1" applyAlignment="1">
      <alignment vertical="center"/>
    </xf>
    <xf numFmtId="164" fontId="33" fillId="11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" fillId="0" borderId="5" xfId="1" applyFont="1" applyBorder="1" applyAlignment="1" applyProtection="1">
      <alignment horizontal="left"/>
    </xf>
    <xf numFmtId="0" fontId="6" fillId="0" borderId="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26" fillId="2" borderId="2" xfId="0" applyFont="1" applyFill="1" applyBorder="1" applyAlignment="1" applyProtection="1">
      <alignment horizontal="center" vertical="center"/>
    </xf>
    <xf numFmtId="165" fontId="8" fillId="7" borderId="13" xfId="0" applyNumberFormat="1" applyFont="1" applyFill="1" applyBorder="1" applyAlignment="1">
      <alignment horizontal="center" vertical="center"/>
    </xf>
    <xf numFmtId="165" fontId="8" fillId="7" borderId="14" xfId="0" applyNumberFormat="1" applyFont="1" applyFill="1" applyBorder="1" applyAlignment="1">
      <alignment horizontal="center" vertical="center"/>
    </xf>
    <xf numFmtId="165" fontId="8" fillId="7" borderId="15" xfId="0" applyNumberFormat="1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/>
    </xf>
    <xf numFmtId="0" fontId="28" fillId="10" borderId="5" xfId="0" applyFont="1" applyFill="1" applyBorder="1" applyAlignment="1">
      <alignment horizontal="center"/>
    </xf>
    <xf numFmtId="49" fontId="23" fillId="6" borderId="31" xfId="0" applyNumberFormat="1" applyFont="1" applyFill="1" applyBorder="1" applyAlignment="1">
      <alignment horizontal="center" shrinkToFit="1"/>
    </xf>
    <xf numFmtId="166" fontId="23" fillId="6" borderId="32" xfId="0" applyNumberFormat="1" applyFont="1" applyFill="1" applyBorder="1" applyAlignment="1">
      <alignment horizontal="center" shrinkToFit="1"/>
    </xf>
    <xf numFmtId="166" fontId="23" fillId="6" borderId="33" xfId="0" applyNumberFormat="1" applyFont="1" applyFill="1" applyBorder="1" applyAlignment="1">
      <alignment horizontal="center" shrinkToFit="1"/>
    </xf>
    <xf numFmtId="49" fontId="16" fillId="5" borderId="27" xfId="0" applyNumberFormat="1" applyFont="1" applyFill="1" applyBorder="1" applyAlignment="1">
      <alignment horizontal="center" vertical="center" wrapText="1"/>
    </xf>
    <xf numFmtId="0" fontId="17" fillId="5" borderId="27" xfId="0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 wrapText="1"/>
    </xf>
    <xf numFmtId="49" fontId="15" fillId="3" borderId="0" xfId="2" applyFill="1" applyBorder="1">
      <alignment horizontal="left" vertical="top" wrapText="1"/>
    </xf>
    <xf numFmtId="49" fontId="15" fillId="3" borderId="4" xfId="2" applyFill="1" applyBorder="1">
      <alignment horizontal="left" vertical="top" wrapText="1"/>
    </xf>
    <xf numFmtId="49" fontId="15" fillId="3" borderId="3" xfId="2" applyFill="1" applyBorder="1">
      <alignment horizontal="left" vertical="top" wrapText="1"/>
    </xf>
    <xf numFmtId="49" fontId="15" fillId="4" borderId="3" xfId="2" applyFill="1" applyBorder="1">
      <alignment horizontal="left" vertical="top" wrapText="1"/>
    </xf>
    <xf numFmtId="49" fontId="15" fillId="4" borderId="23" xfId="2" applyFill="1" applyBorder="1">
      <alignment horizontal="left" vertical="top" wrapText="1"/>
    </xf>
    <xf numFmtId="49" fontId="15" fillId="4" borderId="0" xfId="2" applyFill="1" applyBorder="1">
      <alignment horizontal="left" vertical="top" wrapText="1"/>
    </xf>
    <xf numFmtId="49" fontId="15" fillId="3" borderId="19" xfId="2" applyFill="1" applyBorder="1">
      <alignment horizontal="left" vertical="top" wrapText="1"/>
    </xf>
    <xf numFmtId="49" fontId="15" fillId="3" borderId="20" xfId="2" applyFill="1" applyBorder="1">
      <alignment horizontal="left" vertical="top" wrapText="1"/>
    </xf>
    <xf numFmtId="49" fontId="15" fillId="3" borderId="21" xfId="2" applyFill="1" applyBorder="1">
      <alignment horizontal="left" vertical="top" wrapText="1"/>
    </xf>
    <xf numFmtId="49" fontId="15" fillId="4" borderId="21" xfId="2" applyFill="1" applyBorder="1">
      <alignment horizontal="left" vertical="top" wrapText="1"/>
    </xf>
    <xf numFmtId="49" fontId="15" fillId="4" borderId="24" xfId="2" applyFill="1" applyBorder="1">
      <alignment horizontal="left" vertical="top" wrapText="1"/>
    </xf>
    <xf numFmtId="49" fontId="15" fillId="4" borderId="9" xfId="2" applyFill="1" applyBorder="1">
      <alignment horizontal="left" vertical="top" wrapText="1"/>
    </xf>
    <xf numFmtId="49" fontId="15" fillId="4" borderId="25" xfId="2" applyFill="1" applyBorder="1">
      <alignment horizontal="left" vertical="top" wrapText="1"/>
    </xf>
    <xf numFmtId="49" fontId="16" fillId="5" borderId="29" xfId="0" applyNumberFormat="1" applyFont="1" applyFill="1" applyBorder="1" applyAlignment="1">
      <alignment horizontal="center" vertical="center" wrapText="1"/>
    </xf>
    <xf numFmtId="49" fontId="15" fillId="4" borderId="4" xfId="2" applyFill="1" applyBorder="1">
      <alignment horizontal="left" vertical="top" wrapText="1"/>
    </xf>
    <xf numFmtId="49" fontId="15" fillId="3" borderId="9" xfId="2" applyFill="1" applyBorder="1">
      <alignment horizontal="left" vertical="top" wrapText="1"/>
    </xf>
    <xf numFmtId="49" fontId="15" fillId="3" borderId="10" xfId="2" applyFill="1" applyBorder="1">
      <alignment horizontal="left" vertical="top" wrapText="1"/>
    </xf>
    <xf numFmtId="49" fontId="15" fillId="3" borderId="11" xfId="2" applyFill="1" applyBorder="1">
      <alignment horizontal="left" vertical="top" wrapText="1"/>
    </xf>
    <xf numFmtId="49" fontId="15" fillId="4" borderId="11" xfId="2" applyFill="1" applyBorder="1">
      <alignment horizontal="left" vertical="top" wrapText="1"/>
    </xf>
    <xf numFmtId="49" fontId="15" fillId="4" borderId="10" xfId="2" applyFill="1" applyBorder="1">
      <alignment horizontal="left" vertical="top" wrapText="1"/>
    </xf>
    <xf numFmtId="49" fontId="15" fillId="4" borderId="20" xfId="2" applyFill="1" applyBorder="1">
      <alignment horizontal="left" vertical="top" wrapText="1"/>
    </xf>
    <xf numFmtId="49" fontId="15" fillId="3" borderId="24" xfId="2" applyFill="1" applyBorder="1">
      <alignment horizontal="left" vertical="top" wrapText="1"/>
    </xf>
    <xf numFmtId="49" fontId="15" fillId="3" borderId="23" xfId="2" applyFill="1" applyBorder="1">
      <alignment horizontal="left" vertical="top" wrapText="1"/>
    </xf>
    <xf numFmtId="164" fontId="33" fillId="0" borderId="1" xfId="0" applyNumberFormat="1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WinCalendar_BlankDates_1" xfId="2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000099"/>
      <color rgb="FFF00A0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319148</xdr:colOff>
      <xdr:row>6</xdr:row>
      <xdr:rowOff>179601</xdr:rowOff>
    </xdr:from>
    <xdr:to>
      <xdr:col>38</xdr:col>
      <xdr:colOff>391363</xdr:colOff>
      <xdr:row>31</xdr:row>
      <xdr:rowOff>100853</xdr:rowOff>
    </xdr:to>
    <xdr:pic>
      <xdr:nvPicPr>
        <xdr:cNvPr id="2" name="1 Imagen" descr="Paraguay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25148" y="336483"/>
          <a:ext cx="4913156" cy="5221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C45"/>
  <sheetViews>
    <sheetView showGridLines="0" tabSelected="1" topLeftCell="A6" zoomScale="85" zoomScaleNormal="85" workbookViewId="0"/>
  </sheetViews>
  <sheetFormatPr baseColWidth="10" defaultColWidth="9.140625" defaultRowHeight="12.75"/>
  <cols>
    <col min="1" max="1" width="4.42578125" customWidth="1"/>
    <col min="2" max="5" width="8.28515625" customWidth="1"/>
    <col min="6" max="6" width="4.42578125" customWidth="1"/>
    <col min="7" max="13" width="4.28515625" customWidth="1"/>
    <col min="14" max="14" width="6" customWidth="1"/>
    <col min="15" max="21" width="4.28515625" customWidth="1"/>
    <col min="22" max="22" width="6" customWidth="1"/>
    <col min="23" max="29" width="4.28515625" customWidth="1"/>
    <col min="30" max="30" width="3" customWidth="1"/>
  </cols>
  <sheetData>
    <row r="1" spans="2:29" ht="23.25" hidden="1" customHeight="1">
      <c r="G1" s="66" t="s">
        <v>27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2:29" hidden="1"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W2" s="61"/>
      <c r="X2" s="61"/>
      <c r="Y2" s="61"/>
      <c r="Z2" s="61"/>
      <c r="AA2" s="61"/>
      <c r="AB2" s="61"/>
      <c r="AC2" s="61"/>
    </row>
    <row r="3" spans="2:29" hidden="1">
      <c r="G3" s="62" t="s">
        <v>23</v>
      </c>
      <c r="H3" s="62"/>
      <c r="I3" s="62"/>
      <c r="J3" s="1"/>
      <c r="K3" s="62" t="s">
        <v>24</v>
      </c>
      <c r="L3" s="62"/>
      <c r="M3" s="62"/>
      <c r="N3" s="1"/>
      <c r="O3" s="65" t="s">
        <v>25</v>
      </c>
      <c r="P3" s="65"/>
      <c r="Q3" s="65"/>
      <c r="R3" s="2"/>
      <c r="S3" s="2"/>
      <c r="T3" s="2"/>
      <c r="U3" s="2"/>
      <c r="V3" s="2"/>
    </row>
    <row r="4" spans="2:29" hidden="1">
      <c r="G4" s="64">
        <v>2017</v>
      </c>
      <c r="H4" s="64"/>
      <c r="I4" s="64"/>
      <c r="J4" s="1"/>
      <c r="K4" s="64">
        <v>1</v>
      </c>
      <c r="L4" s="64"/>
      <c r="M4" s="64"/>
      <c r="N4" s="1"/>
      <c r="O4" s="64">
        <v>2</v>
      </c>
      <c r="P4" s="64"/>
      <c r="Q4" s="64"/>
      <c r="R4" s="3" t="s">
        <v>26</v>
      </c>
      <c r="S4" s="2"/>
      <c r="T4" s="2"/>
      <c r="U4" s="2"/>
      <c r="V4" s="2"/>
    </row>
    <row r="5" spans="2:29" hidden="1"/>
    <row r="7" spans="2:29" ht="35.25">
      <c r="G7" s="70">
        <f>IF($K$4=1,G4,G4&amp;"-"&amp;G4+1)</f>
        <v>2017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2:29" ht="45.75">
      <c r="G8" s="71" t="s">
        <v>28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</row>
    <row r="10" spans="2:29" s="4" customFormat="1" ht="21" customHeight="1">
      <c r="G10" s="67">
        <f>DATE($G$4,$K$4,1)</f>
        <v>42736</v>
      </c>
      <c r="H10" s="68"/>
      <c r="I10" s="68"/>
      <c r="J10" s="68"/>
      <c r="K10" s="68"/>
      <c r="L10" s="68"/>
      <c r="M10" s="69"/>
      <c r="N10" s="8"/>
      <c r="O10" s="67">
        <f>DATE(YEAR(G10+35),MONTH(G10+35),1)</f>
        <v>42767</v>
      </c>
      <c r="P10" s="68"/>
      <c r="Q10" s="68"/>
      <c r="R10" s="68"/>
      <c r="S10" s="68"/>
      <c r="T10" s="68"/>
      <c r="U10" s="69"/>
      <c r="W10" s="67">
        <f>DATE(YEAR(O10+35),MONTH(O10+35),1)</f>
        <v>42795</v>
      </c>
      <c r="X10" s="68"/>
      <c r="Y10" s="68"/>
      <c r="Z10" s="68"/>
      <c r="AA10" s="68"/>
      <c r="AB10" s="68"/>
      <c r="AC10" s="69"/>
    </row>
    <row r="11" spans="2:29" s="4" customFormat="1" ht="15">
      <c r="B11" s="50"/>
      <c r="C11" s="51"/>
      <c r="D11" s="51"/>
      <c r="E11" s="52"/>
      <c r="G11" s="47" t="str">
        <f>INDEX({"Do","L","M","X","J","V","S"},1+MOD($O$4+1-2,7))</f>
        <v>L</v>
      </c>
      <c r="H11" s="47" t="str">
        <f>INDEX({"D","L","M","X","J","V","S"},1+MOD($O$4+2-2,7))</f>
        <v>M</v>
      </c>
      <c r="I11" s="47" t="str">
        <f>INDEX({"D","L","M","X","J","V","S"},1+MOD($O$4+3-2,7))</f>
        <v>X</v>
      </c>
      <c r="J11" s="47" t="str">
        <f>INDEX({"D","L","M","X","J","V","S"},1+MOD($O$4+4-2,7))</f>
        <v>J</v>
      </c>
      <c r="K11" s="47" t="str">
        <f>INDEX({"D","L","M","X","J","V","S"},1+MOD($O$4+5-2,7))</f>
        <v>V</v>
      </c>
      <c r="L11" s="47" t="str">
        <f>INDEX({"D","L","M","X","J","V","S"},1+MOD($O$4+6-2,7))</f>
        <v>S</v>
      </c>
      <c r="M11" s="47" t="str">
        <f>INDEX({"D","L","M","X","J","V","S"},1+MOD($O$4+7-2,7))</f>
        <v>D</v>
      </c>
      <c r="N11" s="8"/>
      <c r="O11" s="47" t="str">
        <f>$G$11</f>
        <v>L</v>
      </c>
      <c r="P11" s="48" t="str">
        <f>$H$11</f>
        <v>M</v>
      </c>
      <c r="Q11" s="48" t="str">
        <f>$I$11</f>
        <v>X</v>
      </c>
      <c r="R11" s="48" t="str">
        <f>$J$11</f>
        <v>J</v>
      </c>
      <c r="S11" s="48" t="str">
        <f>$K$11</f>
        <v>V</v>
      </c>
      <c r="T11" s="48" t="str">
        <f>$L$11</f>
        <v>S</v>
      </c>
      <c r="U11" s="49" t="str">
        <f>$M$11</f>
        <v>D</v>
      </c>
      <c r="W11" s="47" t="str">
        <f>$G$11</f>
        <v>L</v>
      </c>
      <c r="X11" s="48" t="str">
        <f>$H$11</f>
        <v>M</v>
      </c>
      <c r="Y11" s="48" t="str">
        <f>$I$11</f>
        <v>X</v>
      </c>
      <c r="Z11" s="48" t="str">
        <f>$J$11</f>
        <v>J</v>
      </c>
      <c r="AA11" s="48" t="str">
        <f>$K$11</f>
        <v>V</v>
      </c>
      <c r="AB11" s="48" t="str">
        <f>$L$11</f>
        <v>S</v>
      </c>
      <c r="AC11" s="49" t="str">
        <f>$M$11</f>
        <v>D</v>
      </c>
    </row>
    <row r="12" spans="2:29" s="4" customFormat="1" ht="13.5" customHeight="1">
      <c r="B12" s="53"/>
      <c r="C12" s="54"/>
      <c r="D12" s="54"/>
      <c r="E12" s="55"/>
      <c r="G12" s="5" t="str">
        <f t="shared" ref="G12:M17" si="0">IF(MONTH($G$10)&lt;&gt;MONTH($G$10-(WEEKDAY($G$10,1)-($O$4-1))-IF((WEEKDAY($G$10,1)-($O$4-1))&lt;=0,7,0)+(ROW(G12)-ROW($G$12))*7+(COLUMN(G12)-COLUMN($G$12)+1)),"",$G$10-(WEEKDAY($G$10,1)-($O$4-1))-IF((WEEKDAY($G$10,1)-($O$4-1))&lt;=0,7,0)+(ROW(G12)-ROW($G$12))*7+(COLUMN(G12)-COLUMN($G$12)+1))</f>
        <v/>
      </c>
      <c r="H12" s="5" t="str">
        <f t="shared" si="0"/>
        <v/>
      </c>
      <c r="I12" s="5" t="str">
        <f t="shared" si="0"/>
        <v/>
      </c>
      <c r="J12" s="5" t="str">
        <f t="shared" si="0"/>
        <v/>
      </c>
      <c r="K12" s="5" t="str">
        <f t="shared" si="0"/>
        <v/>
      </c>
      <c r="L12" s="5" t="str">
        <f t="shared" si="0"/>
        <v/>
      </c>
      <c r="M12" s="60">
        <f t="shared" si="0"/>
        <v>42736</v>
      </c>
      <c r="N12" s="8"/>
      <c r="O12" s="5" t="str">
        <f t="shared" ref="O12:U17" si="1">IF(MONTH($O$10)&lt;&gt;MONTH($O$10-(WEEKDAY($O$10,1)-($O$4-1))-IF((WEEKDAY($O$10,1)-($O$4-1))&lt;=0,7,0)+(ROW(O12)-ROW($O$12))*7+(COLUMN(O12)-COLUMN($O$12)+1)),"",$O$10-(WEEKDAY($O$10,1)-($O$4-1))-IF((WEEKDAY($O$10,1)-($O$4-1))&lt;=0,7,0)+(ROW(O12)-ROW($O$12))*7+(COLUMN(O12)-COLUMN($O$12)+1))</f>
        <v/>
      </c>
      <c r="P12" s="5" t="str">
        <f t="shared" si="1"/>
        <v/>
      </c>
      <c r="Q12" s="5">
        <f t="shared" si="1"/>
        <v>42767</v>
      </c>
      <c r="R12" s="5">
        <f t="shared" si="1"/>
        <v>42768</v>
      </c>
      <c r="S12" s="5">
        <f t="shared" si="1"/>
        <v>42769</v>
      </c>
      <c r="T12" s="101">
        <f t="shared" si="1"/>
        <v>42770</v>
      </c>
      <c r="U12" s="101">
        <f t="shared" si="1"/>
        <v>42771</v>
      </c>
      <c r="W12" s="5" t="str">
        <f t="shared" ref="W12:AC17" si="2">IF(MONTH($W$10)&lt;&gt;MONTH($W$10-(WEEKDAY($W$10,1)-($O$4-1))-IF((WEEKDAY($W$10,1)-($O$4-1))&lt;=0,7,0)+(ROW(W12)-ROW($W$12))*7+(COLUMN(W12)-COLUMN($W$12)+1)),"",$W$10-(WEEKDAY($W$10,1)-($O$4-1))-IF((WEEKDAY($W$10,1)-($O$4-1))&lt;=0,7,0)+(ROW(W12)-ROW($W$12))*7+(COLUMN(W12)-COLUMN($W$12)+1))</f>
        <v/>
      </c>
      <c r="X12" s="5" t="str">
        <f t="shared" si="2"/>
        <v/>
      </c>
      <c r="Y12" s="60">
        <f t="shared" si="2"/>
        <v>42795</v>
      </c>
      <c r="Z12" s="5">
        <f t="shared" si="2"/>
        <v>42796</v>
      </c>
      <c r="AA12" s="5">
        <f t="shared" si="2"/>
        <v>42797</v>
      </c>
      <c r="AB12" s="101">
        <f t="shared" si="2"/>
        <v>42798</v>
      </c>
      <c r="AC12" s="101">
        <f t="shared" si="2"/>
        <v>42799</v>
      </c>
    </row>
    <row r="13" spans="2:29" s="4" customFormat="1" ht="13.5" customHeight="1">
      <c r="B13" s="53"/>
      <c r="C13" s="54"/>
      <c r="D13" s="54"/>
      <c r="E13" s="55"/>
      <c r="G13" s="5">
        <f t="shared" si="0"/>
        <v>42737</v>
      </c>
      <c r="H13" s="5">
        <f t="shared" si="0"/>
        <v>42738</v>
      </c>
      <c r="I13" s="5">
        <f t="shared" si="0"/>
        <v>42739</v>
      </c>
      <c r="J13" s="5">
        <f t="shared" si="0"/>
        <v>42740</v>
      </c>
      <c r="K13" s="5">
        <f t="shared" si="0"/>
        <v>42741</v>
      </c>
      <c r="L13" s="101">
        <f t="shared" si="0"/>
        <v>42742</v>
      </c>
      <c r="M13" s="101">
        <f t="shared" si="0"/>
        <v>42743</v>
      </c>
      <c r="N13" s="59"/>
      <c r="O13" s="5">
        <f t="shared" si="1"/>
        <v>42772</v>
      </c>
      <c r="P13" s="5">
        <f t="shared" si="1"/>
        <v>42773</v>
      </c>
      <c r="Q13" s="5">
        <f t="shared" si="1"/>
        <v>42774</v>
      </c>
      <c r="R13" s="5">
        <f t="shared" si="1"/>
        <v>42775</v>
      </c>
      <c r="S13" s="5">
        <f t="shared" si="1"/>
        <v>42776</v>
      </c>
      <c r="T13" s="101">
        <f t="shared" si="1"/>
        <v>42777</v>
      </c>
      <c r="U13" s="101">
        <f t="shared" si="1"/>
        <v>42778</v>
      </c>
      <c r="W13" s="5">
        <f t="shared" si="2"/>
        <v>42800</v>
      </c>
      <c r="X13" s="5">
        <f t="shared" si="2"/>
        <v>42801</v>
      </c>
      <c r="Y13" s="5">
        <f t="shared" si="2"/>
        <v>42802</v>
      </c>
      <c r="Z13" s="5">
        <f t="shared" si="2"/>
        <v>42803</v>
      </c>
      <c r="AA13" s="5">
        <f t="shared" si="2"/>
        <v>42804</v>
      </c>
      <c r="AB13" s="101">
        <f t="shared" si="2"/>
        <v>42805</v>
      </c>
      <c r="AC13" s="101">
        <f t="shared" si="2"/>
        <v>42806</v>
      </c>
    </row>
    <row r="14" spans="2:29" s="4" customFormat="1" ht="13.5" customHeight="1">
      <c r="B14" s="53"/>
      <c r="C14" s="54"/>
      <c r="D14" s="54"/>
      <c r="E14" s="55"/>
      <c r="G14" s="5">
        <f t="shared" si="0"/>
        <v>42744</v>
      </c>
      <c r="H14" s="5">
        <f t="shared" si="0"/>
        <v>42745</v>
      </c>
      <c r="I14" s="5">
        <f t="shared" si="0"/>
        <v>42746</v>
      </c>
      <c r="J14" s="5">
        <f t="shared" si="0"/>
        <v>42747</v>
      </c>
      <c r="K14" s="5">
        <f t="shared" si="0"/>
        <v>42748</v>
      </c>
      <c r="L14" s="101">
        <f t="shared" si="0"/>
        <v>42749</v>
      </c>
      <c r="M14" s="101">
        <f t="shared" si="0"/>
        <v>42750</v>
      </c>
      <c r="N14" s="8"/>
      <c r="O14" s="5">
        <f t="shared" si="1"/>
        <v>42779</v>
      </c>
      <c r="P14" s="5">
        <f t="shared" si="1"/>
        <v>42780</v>
      </c>
      <c r="Q14" s="5">
        <f t="shared" si="1"/>
        <v>42781</v>
      </c>
      <c r="R14" s="5">
        <f t="shared" si="1"/>
        <v>42782</v>
      </c>
      <c r="S14" s="5">
        <f t="shared" si="1"/>
        <v>42783</v>
      </c>
      <c r="T14" s="101">
        <f t="shared" si="1"/>
        <v>42784</v>
      </c>
      <c r="U14" s="101">
        <f t="shared" si="1"/>
        <v>42785</v>
      </c>
      <c r="W14" s="5">
        <f t="shared" si="2"/>
        <v>42807</v>
      </c>
      <c r="X14" s="5">
        <f t="shared" si="2"/>
        <v>42808</v>
      </c>
      <c r="Y14" s="5">
        <f t="shared" si="2"/>
        <v>42809</v>
      </c>
      <c r="Z14" s="5">
        <f t="shared" si="2"/>
        <v>42810</v>
      </c>
      <c r="AA14" s="5">
        <f t="shared" si="2"/>
        <v>42811</v>
      </c>
      <c r="AB14" s="101">
        <f t="shared" si="2"/>
        <v>42812</v>
      </c>
      <c r="AC14" s="101">
        <f t="shared" si="2"/>
        <v>42813</v>
      </c>
    </row>
    <row r="15" spans="2:29" s="4" customFormat="1" ht="13.5" customHeight="1">
      <c r="B15" s="53"/>
      <c r="C15" s="54"/>
      <c r="D15" s="54"/>
      <c r="E15" s="55"/>
      <c r="G15" s="5">
        <f t="shared" si="0"/>
        <v>42751</v>
      </c>
      <c r="H15" s="5">
        <f t="shared" si="0"/>
        <v>42752</v>
      </c>
      <c r="I15" s="5">
        <f t="shared" si="0"/>
        <v>42753</v>
      </c>
      <c r="J15" s="5">
        <f t="shared" si="0"/>
        <v>42754</v>
      </c>
      <c r="K15" s="5">
        <f t="shared" si="0"/>
        <v>42755</v>
      </c>
      <c r="L15" s="101">
        <f t="shared" si="0"/>
        <v>42756</v>
      </c>
      <c r="M15" s="101">
        <f t="shared" si="0"/>
        <v>42757</v>
      </c>
      <c r="N15" s="8"/>
      <c r="O15" s="5">
        <f t="shared" si="1"/>
        <v>42786</v>
      </c>
      <c r="P15" s="5">
        <f t="shared" si="1"/>
        <v>42787</v>
      </c>
      <c r="Q15" s="5">
        <f t="shared" si="1"/>
        <v>42788</v>
      </c>
      <c r="R15" s="5">
        <f t="shared" si="1"/>
        <v>42789</v>
      </c>
      <c r="S15" s="5">
        <f t="shared" si="1"/>
        <v>42790</v>
      </c>
      <c r="T15" s="101">
        <f t="shared" si="1"/>
        <v>42791</v>
      </c>
      <c r="U15" s="101">
        <f t="shared" si="1"/>
        <v>42792</v>
      </c>
      <c r="W15" s="5">
        <f t="shared" si="2"/>
        <v>42814</v>
      </c>
      <c r="X15" s="5">
        <f t="shared" si="2"/>
        <v>42815</v>
      </c>
      <c r="Y15" s="5">
        <f t="shared" si="2"/>
        <v>42816</v>
      </c>
      <c r="Z15" s="5">
        <f t="shared" si="2"/>
        <v>42817</v>
      </c>
      <c r="AA15" s="5">
        <f t="shared" si="2"/>
        <v>42818</v>
      </c>
      <c r="AB15" s="101">
        <f t="shared" si="2"/>
        <v>42819</v>
      </c>
      <c r="AC15" s="101">
        <f t="shared" si="2"/>
        <v>42820</v>
      </c>
    </row>
    <row r="16" spans="2:29" s="4" customFormat="1" ht="13.5" customHeight="1">
      <c r="B16" s="53"/>
      <c r="C16" s="54"/>
      <c r="D16" s="54"/>
      <c r="E16" s="55"/>
      <c r="G16" s="5">
        <f t="shared" si="0"/>
        <v>42758</v>
      </c>
      <c r="H16" s="5">
        <f t="shared" si="0"/>
        <v>42759</v>
      </c>
      <c r="I16" s="5">
        <f t="shared" si="0"/>
        <v>42760</v>
      </c>
      <c r="J16" s="5">
        <f t="shared" si="0"/>
        <v>42761</v>
      </c>
      <c r="K16" s="5">
        <f t="shared" si="0"/>
        <v>42762</v>
      </c>
      <c r="L16" s="101">
        <f t="shared" si="0"/>
        <v>42763</v>
      </c>
      <c r="M16" s="101">
        <f t="shared" si="0"/>
        <v>42764</v>
      </c>
      <c r="N16" s="8"/>
      <c r="O16" s="5">
        <f t="shared" si="1"/>
        <v>42793</v>
      </c>
      <c r="P16" s="5">
        <f t="shared" si="1"/>
        <v>42794</v>
      </c>
      <c r="Q16" s="5" t="str">
        <f t="shared" si="1"/>
        <v/>
      </c>
      <c r="R16" s="5" t="str">
        <f t="shared" si="1"/>
        <v/>
      </c>
      <c r="S16" s="5" t="str">
        <f t="shared" si="1"/>
        <v/>
      </c>
      <c r="T16" s="5" t="str">
        <f t="shared" si="1"/>
        <v/>
      </c>
      <c r="U16" s="5" t="str">
        <f t="shared" si="1"/>
        <v/>
      </c>
      <c r="W16" s="5">
        <f t="shared" si="2"/>
        <v>42821</v>
      </c>
      <c r="X16" s="5">
        <f t="shared" si="2"/>
        <v>42822</v>
      </c>
      <c r="Y16" s="5">
        <f t="shared" si="2"/>
        <v>42823</v>
      </c>
      <c r="Z16" s="5">
        <f t="shared" si="2"/>
        <v>42824</v>
      </c>
      <c r="AA16" s="5">
        <f t="shared" si="2"/>
        <v>42825</v>
      </c>
      <c r="AB16" s="5" t="str">
        <f t="shared" si="2"/>
        <v/>
      </c>
      <c r="AC16" s="5" t="str">
        <f t="shared" si="2"/>
        <v/>
      </c>
    </row>
    <row r="17" spans="2:29" s="4" customFormat="1" ht="13.5" customHeight="1">
      <c r="B17" s="53"/>
      <c r="C17" s="54"/>
      <c r="D17" s="54"/>
      <c r="E17" s="55"/>
      <c r="G17" s="5">
        <f t="shared" si="0"/>
        <v>42765</v>
      </c>
      <c r="H17" s="5">
        <f t="shared" si="0"/>
        <v>42766</v>
      </c>
      <c r="I17" s="5" t="str">
        <f t="shared" si="0"/>
        <v/>
      </c>
      <c r="J17" s="5" t="str">
        <f t="shared" si="0"/>
        <v/>
      </c>
      <c r="K17" s="5" t="str">
        <f t="shared" si="0"/>
        <v/>
      </c>
      <c r="L17" s="5" t="str">
        <f t="shared" si="0"/>
        <v/>
      </c>
      <c r="M17" s="5" t="str">
        <f t="shared" si="0"/>
        <v/>
      </c>
      <c r="N17" s="8"/>
      <c r="O17" s="5" t="str">
        <f t="shared" si="1"/>
        <v/>
      </c>
      <c r="P17" s="5" t="str">
        <f t="shared" si="1"/>
        <v/>
      </c>
      <c r="Q17" s="5" t="str">
        <f t="shared" si="1"/>
        <v/>
      </c>
      <c r="R17" s="5" t="str">
        <f t="shared" si="1"/>
        <v/>
      </c>
      <c r="S17" s="5" t="str">
        <f t="shared" si="1"/>
        <v/>
      </c>
      <c r="T17" s="5" t="str">
        <f t="shared" si="1"/>
        <v/>
      </c>
      <c r="U17" s="5" t="str">
        <f t="shared" si="1"/>
        <v/>
      </c>
      <c r="W17" s="5" t="str">
        <f t="shared" si="2"/>
        <v/>
      </c>
      <c r="X17" s="5" t="str">
        <f t="shared" si="2"/>
        <v/>
      </c>
      <c r="Y17" s="5" t="str">
        <f t="shared" si="2"/>
        <v/>
      </c>
      <c r="Z17" s="5" t="str">
        <f t="shared" si="2"/>
        <v/>
      </c>
      <c r="AA17" s="5" t="str">
        <f t="shared" si="2"/>
        <v/>
      </c>
      <c r="AB17" s="5" t="str">
        <f t="shared" si="2"/>
        <v/>
      </c>
      <c r="AC17" s="5" t="str">
        <f t="shared" si="2"/>
        <v/>
      </c>
    </row>
    <row r="18" spans="2:29" s="4" customFormat="1" ht="15">
      <c r="B18" s="53"/>
      <c r="C18" s="54"/>
      <c r="D18" s="54"/>
      <c r="E18" s="55"/>
      <c r="N18" s="8"/>
    </row>
    <row r="19" spans="2:29" s="4" customFormat="1" ht="21" customHeight="1">
      <c r="B19" s="53"/>
      <c r="C19" s="54"/>
      <c r="D19" s="54"/>
      <c r="E19" s="55"/>
      <c r="G19" s="67">
        <f>DATE(YEAR(W10+35),MONTH(W10+35),1)</f>
        <v>42826</v>
      </c>
      <c r="H19" s="68"/>
      <c r="I19" s="68"/>
      <c r="J19" s="68"/>
      <c r="K19" s="68"/>
      <c r="L19" s="68"/>
      <c r="M19" s="69"/>
      <c r="N19" s="8"/>
      <c r="O19" s="67">
        <f>DATE(YEAR(G19+35),MONTH(G19+35),1)</f>
        <v>42856</v>
      </c>
      <c r="P19" s="68"/>
      <c r="Q19" s="68"/>
      <c r="R19" s="68"/>
      <c r="S19" s="68"/>
      <c r="T19" s="68"/>
      <c r="U19" s="69"/>
      <c r="W19" s="67">
        <f>DATE(YEAR(O19+35),MONTH(O19+35),1)</f>
        <v>42887</v>
      </c>
      <c r="X19" s="68"/>
      <c r="Y19" s="68"/>
      <c r="Z19" s="68"/>
      <c r="AA19" s="68"/>
      <c r="AB19" s="68"/>
      <c r="AC19" s="69"/>
    </row>
    <row r="20" spans="2:29" s="4" customFormat="1" ht="15">
      <c r="B20" s="53"/>
      <c r="C20" s="54"/>
      <c r="D20" s="54"/>
      <c r="E20" s="55"/>
      <c r="G20" s="47" t="str">
        <f>$G$11</f>
        <v>L</v>
      </c>
      <c r="H20" s="48" t="str">
        <f>$H$11</f>
        <v>M</v>
      </c>
      <c r="I20" s="48" t="str">
        <f>$I$11</f>
        <v>X</v>
      </c>
      <c r="J20" s="48" t="str">
        <f>$J$11</f>
        <v>J</v>
      </c>
      <c r="K20" s="48" t="str">
        <f>$K$11</f>
        <v>V</v>
      </c>
      <c r="L20" s="48" t="str">
        <f>$L$11</f>
        <v>S</v>
      </c>
      <c r="M20" s="49" t="str">
        <f>$M$11</f>
        <v>D</v>
      </c>
      <c r="N20" s="8"/>
      <c r="O20" s="47" t="str">
        <f>$G$11</f>
        <v>L</v>
      </c>
      <c r="P20" s="48" t="str">
        <f>$H$11</f>
        <v>M</v>
      </c>
      <c r="Q20" s="48" t="str">
        <f>$I$11</f>
        <v>X</v>
      </c>
      <c r="R20" s="48" t="str">
        <f>$J$11</f>
        <v>J</v>
      </c>
      <c r="S20" s="48" t="str">
        <f>$K$11</f>
        <v>V</v>
      </c>
      <c r="T20" s="48" t="str">
        <f>$L$11</f>
        <v>S</v>
      </c>
      <c r="U20" s="49" t="str">
        <f>$M$11</f>
        <v>D</v>
      </c>
      <c r="W20" s="47" t="str">
        <f>$G$11</f>
        <v>L</v>
      </c>
      <c r="X20" s="48" t="str">
        <f>$H$11</f>
        <v>M</v>
      </c>
      <c r="Y20" s="48" t="str">
        <f>$I$11</f>
        <v>X</v>
      </c>
      <c r="Z20" s="48" t="str">
        <f>$J$11</f>
        <v>J</v>
      </c>
      <c r="AA20" s="48" t="str">
        <f>$K$11</f>
        <v>V</v>
      </c>
      <c r="AB20" s="48" t="str">
        <f>$L$11</f>
        <v>S</v>
      </c>
      <c r="AC20" s="49" t="str">
        <f>$M$11</f>
        <v>D</v>
      </c>
    </row>
    <row r="21" spans="2:29" s="4" customFormat="1" ht="13.5" customHeight="1">
      <c r="B21" s="53"/>
      <c r="C21" s="54"/>
      <c r="D21" s="54"/>
      <c r="E21" s="55"/>
      <c r="G21" s="5" t="str">
        <f t="shared" ref="G21:M26" si="3">IF(MONTH($G$19)&lt;&gt;MONTH($G$19-(WEEKDAY($G$19,1)-($O$4-1))-IF((WEEKDAY($G$19,1)-($O$4-1))&lt;=0,7,0)+(ROW(G21)-ROW($G$21))*7+(COLUMN(G21)-COLUMN($G$21)+1)),"",$G$19-(WEEKDAY($G$19,1)-($O$4-1))-IF((WEEKDAY($G$19,1)-($O$4-1))&lt;=0,7,0)+(ROW(G21)-ROW($G$21))*7+(COLUMN(G21)-COLUMN($G$21)+1))</f>
        <v/>
      </c>
      <c r="H21" s="5" t="str">
        <f t="shared" si="3"/>
        <v/>
      </c>
      <c r="I21" s="60" t="str">
        <f t="shared" si="3"/>
        <v/>
      </c>
      <c r="J21" s="5" t="str">
        <f t="shared" si="3"/>
        <v/>
      </c>
      <c r="K21" s="5" t="str">
        <f t="shared" si="3"/>
        <v/>
      </c>
      <c r="L21" s="101">
        <f t="shared" si="3"/>
        <v>42826</v>
      </c>
      <c r="M21" s="101">
        <f t="shared" si="3"/>
        <v>42827</v>
      </c>
      <c r="N21" s="8"/>
      <c r="O21" s="60">
        <f t="shared" ref="O21:U26" si="4">IF(MONTH($O$19)&lt;&gt;MONTH($O$19-(WEEKDAY($O$19,1)-($O$4-1))-IF((WEEKDAY($O$19,1)-($O$4-1))&lt;=0,7,0)+(ROW(O21)-ROW($O$21))*7+(COLUMN(O21)-COLUMN($O$21)+1)),"",$O$19-(WEEKDAY($O$19,1)-($O$4-1))-IF((WEEKDAY($O$19,1)-($O$4-1))&lt;=0,7,0)+(ROW(O21)-ROW($O$21))*7+(COLUMN(O21)-COLUMN($O$21)+1))</f>
        <v>42856</v>
      </c>
      <c r="P21" s="5">
        <f t="shared" si="4"/>
        <v>42857</v>
      </c>
      <c r="Q21" s="5">
        <f t="shared" si="4"/>
        <v>42858</v>
      </c>
      <c r="R21" s="5">
        <f t="shared" si="4"/>
        <v>42859</v>
      </c>
      <c r="S21" s="5">
        <f t="shared" si="4"/>
        <v>42860</v>
      </c>
      <c r="T21" s="101">
        <f t="shared" si="4"/>
        <v>42861</v>
      </c>
      <c r="U21" s="101">
        <f t="shared" si="4"/>
        <v>42862</v>
      </c>
      <c r="W21" s="5" t="str">
        <f t="shared" ref="W21:AC26" si="5">IF(MONTH($W$19)&lt;&gt;MONTH($W$19-(WEEKDAY($W$19,1)-($O$4-1))-IF((WEEKDAY($W$19,1)-($O$4-1))&lt;=0,7,0)+(ROW(W21)-ROW($W$21))*7+(COLUMN(W21)-COLUMN($W$21)+1)),"",$W$19-(WEEKDAY($W$19,1)-($O$4-1))-IF((WEEKDAY($W$19,1)-($O$4-1))&lt;=0,7,0)+(ROW(W21)-ROW($W$21))*7+(COLUMN(W21)-COLUMN($W$21)+1))</f>
        <v/>
      </c>
      <c r="X21" s="5" t="str">
        <f t="shared" si="5"/>
        <v/>
      </c>
      <c r="Y21" s="5" t="str">
        <f t="shared" si="5"/>
        <v/>
      </c>
      <c r="Z21" s="5">
        <f t="shared" si="5"/>
        <v>42887</v>
      </c>
      <c r="AA21" s="5">
        <f t="shared" si="5"/>
        <v>42888</v>
      </c>
      <c r="AB21" s="101">
        <f t="shared" si="5"/>
        <v>42889</v>
      </c>
      <c r="AC21" s="101">
        <f t="shared" si="5"/>
        <v>42890</v>
      </c>
    </row>
    <row r="22" spans="2:29" s="4" customFormat="1" ht="13.5" customHeight="1">
      <c r="B22" s="53"/>
      <c r="C22" s="54"/>
      <c r="D22" s="54"/>
      <c r="E22" s="55"/>
      <c r="G22" s="5">
        <f t="shared" si="3"/>
        <v>42828</v>
      </c>
      <c r="H22" s="5">
        <f t="shared" si="3"/>
        <v>42829</v>
      </c>
      <c r="I22" s="5">
        <f t="shared" si="3"/>
        <v>42830</v>
      </c>
      <c r="J22" s="5">
        <f t="shared" si="3"/>
        <v>42831</v>
      </c>
      <c r="K22" s="5">
        <f t="shared" si="3"/>
        <v>42832</v>
      </c>
      <c r="L22" s="101">
        <f t="shared" si="3"/>
        <v>42833</v>
      </c>
      <c r="M22" s="101">
        <f t="shared" si="3"/>
        <v>42834</v>
      </c>
      <c r="N22" s="8"/>
      <c r="O22" s="60">
        <f t="shared" si="4"/>
        <v>42863</v>
      </c>
      <c r="P22" s="5">
        <f t="shared" si="4"/>
        <v>42864</v>
      </c>
      <c r="Q22" s="5">
        <f t="shared" si="4"/>
        <v>42865</v>
      </c>
      <c r="R22" s="5">
        <f t="shared" si="4"/>
        <v>42866</v>
      </c>
      <c r="S22" s="5">
        <f t="shared" si="4"/>
        <v>42867</v>
      </c>
      <c r="T22" s="101">
        <f t="shared" si="4"/>
        <v>42868</v>
      </c>
      <c r="U22" s="101">
        <f t="shared" si="4"/>
        <v>42869</v>
      </c>
      <c r="W22" s="5">
        <f t="shared" si="5"/>
        <v>42891</v>
      </c>
      <c r="X22" s="5">
        <f t="shared" si="5"/>
        <v>42892</v>
      </c>
      <c r="Y22" s="5">
        <f t="shared" si="5"/>
        <v>42893</v>
      </c>
      <c r="Z22" s="5">
        <f t="shared" si="5"/>
        <v>42894</v>
      </c>
      <c r="AA22" s="5">
        <f t="shared" si="5"/>
        <v>42895</v>
      </c>
      <c r="AB22" s="101">
        <f t="shared" si="5"/>
        <v>42896</v>
      </c>
      <c r="AC22" s="101">
        <f t="shared" si="5"/>
        <v>42897</v>
      </c>
    </row>
    <row r="23" spans="2:29" s="4" customFormat="1" ht="13.5" customHeight="1">
      <c r="B23" s="56"/>
      <c r="C23" s="57"/>
      <c r="D23" s="57"/>
      <c r="E23" s="58"/>
      <c r="G23" s="5">
        <f t="shared" si="3"/>
        <v>42835</v>
      </c>
      <c r="H23" s="5">
        <f t="shared" si="3"/>
        <v>42836</v>
      </c>
      <c r="I23" s="5">
        <f t="shared" si="3"/>
        <v>42837</v>
      </c>
      <c r="J23" s="60">
        <f t="shared" si="3"/>
        <v>42838</v>
      </c>
      <c r="K23" s="5">
        <f t="shared" si="3"/>
        <v>42839</v>
      </c>
      <c r="L23" s="101">
        <f t="shared" si="3"/>
        <v>42840</v>
      </c>
      <c r="M23" s="101">
        <f t="shared" si="3"/>
        <v>42841</v>
      </c>
      <c r="N23" s="8"/>
      <c r="O23" s="60">
        <f t="shared" si="4"/>
        <v>42870</v>
      </c>
      <c r="P23" s="5">
        <f t="shared" si="4"/>
        <v>42871</v>
      </c>
      <c r="Q23" s="5">
        <f t="shared" si="4"/>
        <v>42872</v>
      </c>
      <c r="R23" s="5">
        <f t="shared" si="4"/>
        <v>42873</v>
      </c>
      <c r="S23" s="5">
        <f t="shared" si="4"/>
        <v>42874</v>
      </c>
      <c r="T23" s="101">
        <f t="shared" si="4"/>
        <v>42875</v>
      </c>
      <c r="U23" s="101">
        <f t="shared" si="4"/>
        <v>42876</v>
      </c>
      <c r="W23" s="60">
        <f t="shared" si="5"/>
        <v>42898</v>
      </c>
      <c r="X23" s="5">
        <f t="shared" si="5"/>
        <v>42899</v>
      </c>
      <c r="Y23" s="5">
        <f t="shared" si="5"/>
        <v>42900</v>
      </c>
      <c r="Z23" s="5">
        <f t="shared" si="5"/>
        <v>42901</v>
      </c>
      <c r="AA23" s="5">
        <f t="shared" si="5"/>
        <v>42902</v>
      </c>
      <c r="AB23" s="101">
        <f t="shared" si="5"/>
        <v>42903</v>
      </c>
      <c r="AC23" s="101">
        <f t="shared" si="5"/>
        <v>42904</v>
      </c>
    </row>
    <row r="24" spans="2:29" s="4" customFormat="1" ht="13.5" customHeight="1">
      <c r="G24" s="5">
        <f t="shared" si="3"/>
        <v>42842</v>
      </c>
      <c r="H24" s="5">
        <f t="shared" si="3"/>
        <v>42843</v>
      </c>
      <c r="I24" s="5">
        <f t="shared" si="3"/>
        <v>42844</v>
      </c>
      <c r="J24" s="60">
        <f t="shared" si="3"/>
        <v>42845</v>
      </c>
      <c r="K24" s="5">
        <f t="shared" si="3"/>
        <v>42846</v>
      </c>
      <c r="L24" s="101">
        <f t="shared" si="3"/>
        <v>42847</v>
      </c>
      <c r="M24" s="101">
        <f t="shared" si="3"/>
        <v>42848</v>
      </c>
      <c r="N24" s="8"/>
      <c r="O24" s="5">
        <f t="shared" si="4"/>
        <v>42877</v>
      </c>
      <c r="P24" s="5">
        <f t="shared" si="4"/>
        <v>42878</v>
      </c>
      <c r="Q24" s="5">
        <f t="shared" si="4"/>
        <v>42879</v>
      </c>
      <c r="R24" s="5">
        <f t="shared" si="4"/>
        <v>42880</v>
      </c>
      <c r="S24" s="5">
        <f t="shared" si="4"/>
        <v>42881</v>
      </c>
      <c r="T24" s="101">
        <f t="shared" si="4"/>
        <v>42882</v>
      </c>
      <c r="U24" s="101">
        <f t="shared" si="4"/>
        <v>42883</v>
      </c>
      <c r="W24" s="5">
        <f t="shared" si="5"/>
        <v>42905</v>
      </c>
      <c r="X24" s="5">
        <f t="shared" si="5"/>
        <v>42906</v>
      </c>
      <c r="Y24" s="5">
        <f t="shared" si="5"/>
        <v>42907</v>
      </c>
      <c r="Z24" s="5">
        <f t="shared" si="5"/>
        <v>42908</v>
      </c>
      <c r="AA24" s="5">
        <f t="shared" si="5"/>
        <v>42909</v>
      </c>
      <c r="AB24" s="101">
        <f t="shared" si="5"/>
        <v>42910</v>
      </c>
      <c r="AC24" s="101">
        <f t="shared" si="5"/>
        <v>42911</v>
      </c>
    </row>
    <row r="25" spans="2:29" s="4" customFormat="1" ht="13.5" customHeight="1">
      <c r="G25" s="5">
        <f t="shared" si="3"/>
        <v>42849</v>
      </c>
      <c r="H25" s="5">
        <f t="shared" si="3"/>
        <v>42850</v>
      </c>
      <c r="I25" s="5">
        <f t="shared" si="3"/>
        <v>42851</v>
      </c>
      <c r="J25" s="5">
        <f t="shared" si="3"/>
        <v>42852</v>
      </c>
      <c r="K25" s="5">
        <f t="shared" si="3"/>
        <v>42853</v>
      </c>
      <c r="L25" s="101">
        <f t="shared" si="3"/>
        <v>42854</v>
      </c>
      <c r="M25" s="101">
        <f t="shared" si="3"/>
        <v>42855</v>
      </c>
      <c r="N25" s="8"/>
      <c r="O25" s="5">
        <f t="shared" si="4"/>
        <v>42884</v>
      </c>
      <c r="P25" s="5">
        <f t="shared" si="4"/>
        <v>42885</v>
      </c>
      <c r="Q25" s="5">
        <f t="shared" si="4"/>
        <v>42886</v>
      </c>
      <c r="R25" s="5" t="str">
        <f t="shared" si="4"/>
        <v/>
      </c>
      <c r="S25" s="5" t="str">
        <f t="shared" si="4"/>
        <v/>
      </c>
      <c r="T25" s="5" t="str">
        <f t="shared" si="4"/>
        <v/>
      </c>
      <c r="U25" s="5" t="str">
        <f t="shared" si="4"/>
        <v/>
      </c>
      <c r="W25" s="5">
        <f t="shared" si="5"/>
        <v>42912</v>
      </c>
      <c r="X25" s="5">
        <f t="shared" si="5"/>
        <v>42913</v>
      </c>
      <c r="Y25" s="5">
        <f t="shared" si="5"/>
        <v>42914</v>
      </c>
      <c r="Z25" s="5">
        <f t="shared" si="5"/>
        <v>42915</v>
      </c>
      <c r="AA25" s="5">
        <f t="shared" si="5"/>
        <v>42916</v>
      </c>
      <c r="AB25" s="5" t="str">
        <f t="shared" si="5"/>
        <v/>
      </c>
      <c r="AC25" s="5" t="str">
        <f t="shared" si="5"/>
        <v/>
      </c>
    </row>
    <row r="26" spans="2:29" s="4" customFormat="1" ht="13.5" customHeight="1">
      <c r="G26" s="5" t="str">
        <f t="shared" si="3"/>
        <v/>
      </c>
      <c r="H26" s="5" t="str">
        <f t="shared" si="3"/>
        <v/>
      </c>
      <c r="I26" s="5" t="str">
        <f t="shared" si="3"/>
        <v/>
      </c>
      <c r="J26" s="60" t="str">
        <f t="shared" si="3"/>
        <v/>
      </c>
      <c r="K26" s="5" t="str">
        <f t="shared" si="3"/>
        <v/>
      </c>
      <c r="L26" s="5" t="str">
        <f t="shared" si="3"/>
        <v/>
      </c>
      <c r="M26" s="5" t="str">
        <f t="shared" si="3"/>
        <v/>
      </c>
      <c r="N26" s="8"/>
      <c r="O26" s="5" t="str">
        <f t="shared" si="4"/>
        <v/>
      </c>
      <c r="P26" s="5" t="str">
        <f t="shared" si="4"/>
        <v/>
      </c>
      <c r="Q26" s="5" t="str">
        <f t="shared" si="4"/>
        <v/>
      </c>
      <c r="R26" s="5" t="str">
        <f t="shared" si="4"/>
        <v/>
      </c>
      <c r="S26" s="5" t="str">
        <f t="shared" si="4"/>
        <v/>
      </c>
      <c r="T26" s="5" t="str">
        <f t="shared" si="4"/>
        <v/>
      </c>
      <c r="U26" s="5" t="str">
        <f t="shared" si="4"/>
        <v/>
      </c>
      <c r="W26" s="5" t="str">
        <f t="shared" si="5"/>
        <v/>
      </c>
      <c r="X26" s="5" t="str">
        <f t="shared" si="5"/>
        <v/>
      </c>
      <c r="Y26" s="5" t="str">
        <f t="shared" si="5"/>
        <v/>
      </c>
      <c r="Z26" s="5" t="str">
        <f t="shared" si="5"/>
        <v/>
      </c>
      <c r="AA26" s="5" t="str">
        <f t="shared" si="5"/>
        <v/>
      </c>
      <c r="AB26" s="5" t="str">
        <f t="shared" si="5"/>
        <v/>
      </c>
      <c r="AC26" s="5" t="str">
        <f t="shared" si="5"/>
        <v/>
      </c>
    </row>
    <row r="27" spans="2:29" s="4" customFormat="1" ht="15">
      <c r="N27" s="8"/>
    </row>
    <row r="28" spans="2:29" s="4" customFormat="1" ht="21" customHeight="1">
      <c r="G28" s="67">
        <f>DATE(YEAR(W19+35),MONTH(W19+35),1)</f>
        <v>42917</v>
      </c>
      <c r="H28" s="68"/>
      <c r="I28" s="68"/>
      <c r="J28" s="68"/>
      <c r="K28" s="68"/>
      <c r="L28" s="68"/>
      <c r="M28" s="69"/>
      <c r="N28" s="8"/>
      <c r="O28" s="67">
        <f>DATE(YEAR(G28+35),MONTH(G28+35),1)</f>
        <v>42948</v>
      </c>
      <c r="P28" s="68"/>
      <c r="Q28" s="68"/>
      <c r="R28" s="68"/>
      <c r="S28" s="68"/>
      <c r="T28" s="68"/>
      <c r="U28" s="69"/>
      <c r="W28" s="67">
        <f>DATE(YEAR(O28+35),MONTH(O28+35),1)</f>
        <v>42979</v>
      </c>
      <c r="X28" s="68"/>
      <c r="Y28" s="68"/>
      <c r="Z28" s="68"/>
      <c r="AA28" s="68"/>
      <c r="AB28" s="68"/>
      <c r="AC28" s="69"/>
    </row>
    <row r="29" spans="2:29" s="4" customFormat="1" ht="15">
      <c r="G29" s="47" t="str">
        <f>$G$11</f>
        <v>L</v>
      </c>
      <c r="H29" s="48" t="str">
        <f>$H$11</f>
        <v>M</v>
      </c>
      <c r="I29" s="48" t="str">
        <f>$I$11</f>
        <v>X</v>
      </c>
      <c r="J29" s="48" t="str">
        <f>$J$11</f>
        <v>J</v>
      </c>
      <c r="K29" s="48" t="str">
        <f>$K$11</f>
        <v>V</v>
      </c>
      <c r="L29" s="48" t="str">
        <f>$L$11</f>
        <v>S</v>
      </c>
      <c r="M29" s="49" t="str">
        <f>$M$11</f>
        <v>D</v>
      </c>
      <c r="N29" s="8"/>
      <c r="O29" s="47" t="str">
        <f>$G$11</f>
        <v>L</v>
      </c>
      <c r="P29" s="48" t="str">
        <f>$H$11</f>
        <v>M</v>
      </c>
      <c r="Q29" s="48" t="str">
        <f>$I$11</f>
        <v>X</v>
      </c>
      <c r="R29" s="48" t="str">
        <f>$J$11</f>
        <v>J</v>
      </c>
      <c r="S29" s="48" t="str">
        <f>$K$11</f>
        <v>V</v>
      </c>
      <c r="T29" s="48" t="str">
        <f>$L$11</f>
        <v>S</v>
      </c>
      <c r="U29" s="49" t="str">
        <f>$M$11</f>
        <v>D</v>
      </c>
      <c r="W29" s="47" t="str">
        <f>$G$11</f>
        <v>L</v>
      </c>
      <c r="X29" s="48" t="str">
        <f>$H$11</f>
        <v>M</v>
      </c>
      <c r="Y29" s="48" t="str">
        <f>$I$11</f>
        <v>X</v>
      </c>
      <c r="Z29" s="48" t="str">
        <f>$J$11</f>
        <v>J</v>
      </c>
      <c r="AA29" s="48" t="str">
        <f>$K$11</f>
        <v>V</v>
      </c>
      <c r="AB29" s="48" t="str">
        <f>$L$11</f>
        <v>S</v>
      </c>
      <c r="AC29" s="49" t="str">
        <f>$M$11</f>
        <v>D</v>
      </c>
    </row>
    <row r="30" spans="2:29" s="4" customFormat="1" ht="13.5" customHeight="1">
      <c r="G30" s="5" t="str">
        <f t="shared" ref="G30:M35" si="6">IF(MONTH($G$28)&lt;&gt;MONTH($G$28-(WEEKDAY($G$28,1)-($O$4-1))-IF((WEEKDAY($G$28,1)-($O$4-1))&lt;=0,7,0)+(ROW(G30)-ROW($G$30))*7+(COLUMN(G30)-COLUMN($G$30)+1)),"",$G$28-(WEEKDAY($G$28,1)-($O$4-1))-IF((WEEKDAY($G$28,1)-($O$4-1))&lt;=0,7,0)+(ROW(G30)-ROW($G$30))*7+(COLUMN(G30)-COLUMN($G$30)+1))</f>
        <v/>
      </c>
      <c r="H30" s="5" t="str">
        <f t="shared" si="6"/>
        <v/>
      </c>
      <c r="I30" s="5" t="str">
        <f t="shared" si="6"/>
        <v/>
      </c>
      <c r="J30" s="5" t="str">
        <f t="shared" si="6"/>
        <v/>
      </c>
      <c r="K30" s="5" t="str">
        <f t="shared" si="6"/>
        <v/>
      </c>
      <c r="L30" s="101">
        <f t="shared" si="6"/>
        <v>42917</v>
      </c>
      <c r="M30" s="101">
        <f t="shared" si="6"/>
        <v>42918</v>
      </c>
      <c r="N30" s="8"/>
      <c r="O30" s="5" t="str">
        <f t="shared" ref="O30:U35" si="7">IF(MONTH($O$28)&lt;&gt;MONTH($O$28-(WEEKDAY($O$28,1)-($O$4-1))-IF((WEEKDAY($O$28,1)-($O$4-1))&lt;=0,7,0)+(ROW(O30)-ROW($O$30))*7+(COLUMN(O30)-COLUMN($O$30)+1)),"",$O$28-(WEEKDAY($O$28,1)-($O$4-1))-IF((WEEKDAY($O$28,1)-($O$4-1))&lt;=0,7,0)+(ROW(O30)-ROW($O$30))*7+(COLUMN(O30)-COLUMN($O$30)+1))</f>
        <v/>
      </c>
      <c r="P30" s="60">
        <f t="shared" si="7"/>
        <v>42948</v>
      </c>
      <c r="Q30" s="5">
        <f t="shared" si="7"/>
        <v>42949</v>
      </c>
      <c r="R30" s="5">
        <f t="shared" si="7"/>
        <v>42950</v>
      </c>
      <c r="S30" s="5">
        <f t="shared" si="7"/>
        <v>42951</v>
      </c>
      <c r="T30" s="101">
        <f t="shared" si="7"/>
        <v>42952</v>
      </c>
      <c r="U30" s="101">
        <f t="shared" si="7"/>
        <v>42953</v>
      </c>
      <c r="W30" s="5" t="str">
        <f t="shared" ref="W30:AC35" si="8">IF(MONTH($W$28)&lt;&gt;MONTH($W$28-(WEEKDAY($W$28,1)-($O$4-1))-IF((WEEKDAY($W$28,1)-($O$4-1))&lt;=0,7,0)+(ROW(W30)-ROW($W$30))*7+(COLUMN(W30)-COLUMN($W$30)+1)),"",$W$28-(WEEKDAY($W$28,1)-($O$4-1))-IF((WEEKDAY($W$28,1)-($O$4-1))&lt;=0,7,0)+(ROW(W30)-ROW($W$30))*7+(COLUMN(W30)-COLUMN($W$30)+1))</f>
        <v/>
      </c>
      <c r="X30" s="5" t="str">
        <f t="shared" si="8"/>
        <v/>
      </c>
      <c r="Y30" s="5" t="str">
        <f t="shared" si="8"/>
        <v/>
      </c>
      <c r="Z30" s="5" t="str">
        <f t="shared" si="8"/>
        <v/>
      </c>
      <c r="AA30" s="5">
        <f t="shared" si="8"/>
        <v>42979</v>
      </c>
      <c r="AB30" s="101">
        <f t="shared" si="8"/>
        <v>42980</v>
      </c>
      <c r="AC30" s="101">
        <f t="shared" si="8"/>
        <v>42981</v>
      </c>
    </row>
    <row r="31" spans="2:29" s="4" customFormat="1" ht="13.5" customHeight="1">
      <c r="G31" s="5">
        <f t="shared" si="6"/>
        <v>42919</v>
      </c>
      <c r="H31" s="5">
        <f t="shared" si="6"/>
        <v>42920</v>
      </c>
      <c r="I31" s="5">
        <f t="shared" si="6"/>
        <v>42921</v>
      </c>
      <c r="J31" s="5">
        <f t="shared" si="6"/>
        <v>42922</v>
      </c>
      <c r="K31" s="5">
        <f t="shared" si="6"/>
        <v>42923</v>
      </c>
      <c r="L31" s="101">
        <f t="shared" si="6"/>
        <v>42924</v>
      </c>
      <c r="M31" s="101">
        <f t="shared" si="6"/>
        <v>42925</v>
      </c>
      <c r="N31" s="8"/>
      <c r="O31" s="5">
        <f t="shared" si="7"/>
        <v>42954</v>
      </c>
      <c r="P31" s="5">
        <f t="shared" si="7"/>
        <v>42955</v>
      </c>
      <c r="Q31" s="5">
        <f t="shared" si="7"/>
        <v>42956</v>
      </c>
      <c r="R31" s="5">
        <f t="shared" si="7"/>
        <v>42957</v>
      </c>
      <c r="S31" s="5">
        <f t="shared" si="7"/>
        <v>42958</v>
      </c>
      <c r="T31" s="101">
        <f t="shared" si="7"/>
        <v>42959</v>
      </c>
      <c r="U31" s="101">
        <f t="shared" si="7"/>
        <v>42960</v>
      </c>
      <c r="W31" s="5">
        <f t="shared" si="8"/>
        <v>42982</v>
      </c>
      <c r="X31" s="5">
        <f t="shared" si="8"/>
        <v>42983</v>
      </c>
      <c r="Y31" s="5">
        <f t="shared" si="8"/>
        <v>42984</v>
      </c>
      <c r="Z31" s="5">
        <f t="shared" si="8"/>
        <v>42985</v>
      </c>
      <c r="AA31" s="5">
        <f t="shared" si="8"/>
        <v>42986</v>
      </c>
      <c r="AB31" s="101">
        <f t="shared" si="8"/>
        <v>42987</v>
      </c>
      <c r="AC31" s="101">
        <f t="shared" si="8"/>
        <v>42988</v>
      </c>
    </row>
    <row r="32" spans="2:29" s="4" customFormat="1" ht="13.5" customHeight="1">
      <c r="G32" s="5">
        <f t="shared" si="6"/>
        <v>42926</v>
      </c>
      <c r="H32" s="5">
        <f t="shared" si="6"/>
        <v>42927</v>
      </c>
      <c r="I32" s="5">
        <f t="shared" si="6"/>
        <v>42928</v>
      </c>
      <c r="J32" s="5">
        <f t="shared" si="6"/>
        <v>42929</v>
      </c>
      <c r="K32" s="5">
        <f t="shared" si="6"/>
        <v>42930</v>
      </c>
      <c r="L32" s="101">
        <f t="shared" si="6"/>
        <v>42931</v>
      </c>
      <c r="M32" s="101">
        <f t="shared" si="6"/>
        <v>42932</v>
      </c>
      <c r="N32" s="8"/>
      <c r="O32" s="5">
        <f t="shared" si="7"/>
        <v>42961</v>
      </c>
      <c r="P32" s="60">
        <f t="shared" si="7"/>
        <v>42962</v>
      </c>
      <c r="Q32" s="5">
        <f t="shared" si="7"/>
        <v>42963</v>
      </c>
      <c r="R32" s="5">
        <f t="shared" si="7"/>
        <v>42964</v>
      </c>
      <c r="S32" s="5">
        <f t="shared" si="7"/>
        <v>42965</v>
      </c>
      <c r="T32" s="101">
        <f t="shared" si="7"/>
        <v>42966</v>
      </c>
      <c r="U32" s="101">
        <f t="shared" si="7"/>
        <v>42967</v>
      </c>
      <c r="W32" s="5">
        <f t="shared" si="8"/>
        <v>42989</v>
      </c>
      <c r="X32" s="5">
        <f t="shared" si="8"/>
        <v>42990</v>
      </c>
      <c r="Y32" s="5">
        <f t="shared" si="8"/>
        <v>42991</v>
      </c>
      <c r="Z32" s="5">
        <f t="shared" si="8"/>
        <v>42992</v>
      </c>
      <c r="AA32" s="5">
        <f t="shared" si="8"/>
        <v>42993</v>
      </c>
      <c r="AB32" s="101">
        <f t="shared" si="8"/>
        <v>42994</v>
      </c>
      <c r="AC32" s="101">
        <f t="shared" si="8"/>
        <v>42995</v>
      </c>
    </row>
    <row r="33" spans="2:29" s="4" customFormat="1" ht="13.5" customHeight="1">
      <c r="G33" s="5">
        <f t="shared" si="6"/>
        <v>42933</v>
      </c>
      <c r="H33" s="5">
        <f t="shared" si="6"/>
        <v>42934</v>
      </c>
      <c r="I33" s="5">
        <f t="shared" si="6"/>
        <v>42935</v>
      </c>
      <c r="J33" s="5">
        <f t="shared" si="6"/>
        <v>42936</v>
      </c>
      <c r="K33" s="5">
        <f t="shared" si="6"/>
        <v>42937</v>
      </c>
      <c r="L33" s="101">
        <f t="shared" si="6"/>
        <v>42938</v>
      </c>
      <c r="M33" s="101">
        <f t="shared" si="6"/>
        <v>42939</v>
      </c>
      <c r="N33" s="8"/>
      <c r="O33" s="5">
        <f t="shared" si="7"/>
        <v>42968</v>
      </c>
      <c r="P33" s="5">
        <f t="shared" si="7"/>
        <v>42969</v>
      </c>
      <c r="Q33" s="5">
        <f t="shared" si="7"/>
        <v>42970</v>
      </c>
      <c r="R33" s="5">
        <f t="shared" si="7"/>
        <v>42971</v>
      </c>
      <c r="S33" s="5">
        <f t="shared" si="7"/>
        <v>42972</v>
      </c>
      <c r="T33" s="101">
        <f t="shared" si="7"/>
        <v>42973</v>
      </c>
      <c r="U33" s="101">
        <f t="shared" si="7"/>
        <v>42974</v>
      </c>
      <c r="W33" s="5">
        <f t="shared" si="8"/>
        <v>42996</v>
      </c>
      <c r="X33" s="5">
        <f t="shared" si="8"/>
        <v>42997</v>
      </c>
      <c r="Y33" s="5">
        <f t="shared" si="8"/>
        <v>42998</v>
      </c>
      <c r="Z33" s="5">
        <f t="shared" si="8"/>
        <v>42999</v>
      </c>
      <c r="AA33" s="5">
        <f t="shared" si="8"/>
        <v>43000</v>
      </c>
      <c r="AB33" s="101">
        <f t="shared" si="8"/>
        <v>43001</v>
      </c>
      <c r="AC33" s="101">
        <f t="shared" si="8"/>
        <v>43002</v>
      </c>
    </row>
    <row r="34" spans="2:29" s="4" customFormat="1" ht="13.5" customHeight="1">
      <c r="G34" s="5">
        <f t="shared" si="6"/>
        <v>42940</v>
      </c>
      <c r="H34" s="5">
        <f t="shared" si="6"/>
        <v>42941</v>
      </c>
      <c r="I34" s="5">
        <f t="shared" si="6"/>
        <v>42942</v>
      </c>
      <c r="J34" s="5">
        <f t="shared" si="6"/>
        <v>42943</v>
      </c>
      <c r="K34" s="5">
        <f t="shared" si="6"/>
        <v>42944</v>
      </c>
      <c r="L34" s="101">
        <f t="shared" si="6"/>
        <v>42945</v>
      </c>
      <c r="M34" s="101">
        <f t="shared" si="6"/>
        <v>42946</v>
      </c>
      <c r="N34" s="8"/>
      <c r="O34" s="5">
        <f t="shared" si="7"/>
        <v>42975</v>
      </c>
      <c r="P34" s="5">
        <f t="shared" si="7"/>
        <v>42976</v>
      </c>
      <c r="Q34" s="5">
        <f t="shared" si="7"/>
        <v>42977</v>
      </c>
      <c r="R34" s="5">
        <f t="shared" si="7"/>
        <v>42978</v>
      </c>
      <c r="S34" s="5" t="str">
        <f t="shared" si="7"/>
        <v/>
      </c>
      <c r="T34" s="5" t="str">
        <f t="shared" si="7"/>
        <v/>
      </c>
      <c r="U34" s="5" t="str">
        <f t="shared" si="7"/>
        <v/>
      </c>
      <c r="W34" s="5">
        <f t="shared" si="8"/>
        <v>43003</v>
      </c>
      <c r="X34" s="5">
        <f t="shared" si="8"/>
        <v>43004</v>
      </c>
      <c r="Y34" s="5">
        <f t="shared" si="8"/>
        <v>43005</v>
      </c>
      <c r="Z34" s="5">
        <f t="shared" si="8"/>
        <v>43006</v>
      </c>
      <c r="AA34" s="60">
        <f t="shared" si="8"/>
        <v>43007</v>
      </c>
      <c r="AB34" s="101">
        <f t="shared" si="8"/>
        <v>43008</v>
      </c>
      <c r="AC34" s="5" t="str">
        <f t="shared" si="8"/>
        <v/>
      </c>
    </row>
    <row r="35" spans="2:29" s="4" customFormat="1" ht="13.5" customHeight="1">
      <c r="G35" s="5">
        <f t="shared" si="6"/>
        <v>42947</v>
      </c>
      <c r="H35" s="5" t="str">
        <f t="shared" si="6"/>
        <v/>
      </c>
      <c r="I35" s="5" t="str">
        <f t="shared" si="6"/>
        <v/>
      </c>
      <c r="J35" s="5" t="str">
        <f t="shared" si="6"/>
        <v/>
      </c>
      <c r="K35" s="5" t="str">
        <f t="shared" si="6"/>
        <v/>
      </c>
      <c r="L35" s="5" t="str">
        <f t="shared" si="6"/>
        <v/>
      </c>
      <c r="M35" s="5" t="str">
        <f t="shared" si="6"/>
        <v/>
      </c>
      <c r="N35" s="8"/>
      <c r="O35" s="5" t="str">
        <f t="shared" si="7"/>
        <v/>
      </c>
      <c r="P35" s="5" t="str">
        <f t="shared" si="7"/>
        <v/>
      </c>
      <c r="Q35" s="5" t="str">
        <f t="shared" si="7"/>
        <v/>
      </c>
      <c r="R35" s="5" t="str">
        <f t="shared" si="7"/>
        <v/>
      </c>
      <c r="S35" s="5" t="str">
        <f t="shared" si="7"/>
        <v/>
      </c>
      <c r="T35" s="5" t="str">
        <f t="shared" si="7"/>
        <v/>
      </c>
      <c r="U35" s="5" t="str">
        <f t="shared" si="7"/>
        <v/>
      </c>
      <c r="W35" s="5" t="str">
        <f t="shared" si="8"/>
        <v/>
      </c>
      <c r="X35" s="5" t="str">
        <f t="shared" si="8"/>
        <v/>
      </c>
      <c r="Y35" s="5" t="str">
        <f t="shared" si="8"/>
        <v/>
      </c>
      <c r="Z35" s="5" t="str">
        <f t="shared" si="8"/>
        <v/>
      </c>
      <c r="AA35" s="5" t="str">
        <f t="shared" si="8"/>
        <v/>
      </c>
      <c r="AB35" s="5" t="str">
        <f t="shared" si="8"/>
        <v/>
      </c>
      <c r="AC35" s="5" t="str">
        <f t="shared" si="8"/>
        <v/>
      </c>
    </row>
    <row r="36" spans="2:29" s="4" customFormat="1" ht="15">
      <c r="N36" s="8"/>
    </row>
    <row r="37" spans="2:29" s="4" customFormat="1" ht="21" customHeight="1">
      <c r="G37" s="67">
        <f>DATE(YEAR(W28+35),MONTH(W28+35),1)</f>
        <v>43009</v>
      </c>
      <c r="H37" s="68"/>
      <c r="I37" s="68"/>
      <c r="J37" s="68"/>
      <c r="K37" s="68"/>
      <c r="L37" s="68"/>
      <c r="M37" s="69"/>
      <c r="N37" s="8"/>
      <c r="O37" s="67">
        <f>DATE(YEAR(G37+35),MONTH(G37+35),1)</f>
        <v>43040</v>
      </c>
      <c r="P37" s="68"/>
      <c r="Q37" s="68"/>
      <c r="R37" s="68"/>
      <c r="S37" s="68"/>
      <c r="T37" s="68"/>
      <c r="U37" s="69"/>
      <c r="W37" s="67">
        <f>DATE(YEAR(O37+35),MONTH(O37+35),1)</f>
        <v>43070</v>
      </c>
      <c r="X37" s="68"/>
      <c r="Y37" s="68"/>
      <c r="Z37" s="68"/>
      <c r="AA37" s="68"/>
      <c r="AB37" s="68"/>
      <c r="AC37" s="69"/>
    </row>
    <row r="38" spans="2:29" s="4" customFormat="1" ht="15">
      <c r="G38" s="47" t="str">
        <f>$G$11</f>
        <v>L</v>
      </c>
      <c r="H38" s="48" t="str">
        <f>$H$11</f>
        <v>M</v>
      </c>
      <c r="I38" s="48" t="str">
        <f>$I$11</f>
        <v>X</v>
      </c>
      <c r="J38" s="48" t="str">
        <f>$J$11</f>
        <v>J</v>
      </c>
      <c r="K38" s="48" t="str">
        <f>$K$11</f>
        <v>V</v>
      </c>
      <c r="L38" s="48" t="str">
        <f>$L$11</f>
        <v>S</v>
      </c>
      <c r="M38" s="49" t="str">
        <f>$M$11</f>
        <v>D</v>
      </c>
      <c r="N38" s="8"/>
      <c r="O38" s="47" t="str">
        <f>$G$11</f>
        <v>L</v>
      </c>
      <c r="P38" s="48" t="str">
        <f>$H$11</f>
        <v>M</v>
      </c>
      <c r="Q38" s="48" t="str">
        <f>$I$11</f>
        <v>X</v>
      </c>
      <c r="R38" s="48" t="str">
        <f>$J$11</f>
        <v>J</v>
      </c>
      <c r="S38" s="48" t="str">
        <f>$K$11</f>
        <v>V</v>
      </c>
      <c r="T38" s="48" t="str">
        <f>$L$11</f>
        <v>S</v>
      </c>
      <c r="U38" s="49" t="str">
        <f>$M$11</f>
        <v>D</v>
      </c>
      <c r="W38" s="47" t="str">
        <f>$G$11</f>
        <v>L</v>
      </c>
      <c r="X38" s="48" t="str">
        <f>$H$11</f>
        <v>M</v>
      </c>
      <c r="Y38" s="48" t="str">
        <f>$I$11</f>
        <v>X</v>
      </c>
      <c r="Z38" s="48" t="str">
        <f>$J$11</f>
        <v>J</v>
      </c>
      <c r="AA38" s="48" t="str">
        <f>$K$11</f>
        <v>V</v>
      </c>
      <c r="AB38" s="48" t="str">
        <f>$L$11</f>
        <v>S</v>
      </c>
      <c r="AC38" s="49" t="str">
        <f>$M$11</f>
        <v>D</v>
      </c>
    </row>
    <row r="39" spans="2:29" s="4" customFormat="1" ht="13.5" customHeight="1">
      <c r="G39" s="5" t="str">
        <f t="shared" ref="G39:M44" si="9">IF(MONTH($G$37)&lt;&gt;MONTH($G$37-(WEEKDAY($G$37,1)-($O$4-1))-IF((WEEKDAY($G$37,1)-($O$4-1))&lt;=0,7,0)+(ROW(G39)-ROW($G$39))*7+(COLUMN(G39)-COLUMN($G$39)+1)),"",$G$37-(WEEKDAY($G$37,1)-($O$4-1))-IF((WEEKDAY($G$37,1)-($O$4-1))&lt;=0,7,0)+(ROW(G39)-ROW($G$39))*7+(COLUMN(G39)-COLUMN($G$39)+1))</f>
        <v/>
      </c>
      <c r="H39" s="5" t="str">
        <f t="shared" si="9"/>
        <v/>
      </c>
      <c r="I39" s="5" t="str">
        <f t="shared" si="9"/>
        <v/>
      </c>
      <c r="J39" s="5" t="str">
        <f t="shared" si="9"/>
        <v/>
      </c>
      <c r="K39" s="5" t="str">
        <f t="shared" si="9"/>
        <v/>
      </c>
      <c r="L39" s="5" t="str">
        <f t="shared" si="9"/>
        <v/>
      </c>
      <c r="M39" s="101">
        <f t="shared" si="9"/>
        <v>43009</v>
      </c>
      <c r="N39" s="8"/>
      <c r="O39" s="5" t="str">
        <f t="shared" ref="O39:U44" si="10">IF(MONTH($O$37)&lt;&gt;MONTH($O$37-(WEEKDAY($O$37,1)-($O$4-1))-IF((WEEKDAY($O$37,1)-($O$4-1))&lt;=0,7,0)+(ROW(O39)-ROW($O$39))*7+(COLUMN(O39)-COLUMN($O$39)+1)),"",$O$37-(WEEKDAY($O$37,1)-($O$4-1))-IF((WEEKDAY($O$37,1)-($O$4-1))&lt;=0,7,0)+(ROW(O39)-ROW($O$39))*7+(COLUMN(O39)-COLUMN($O$39)+1))</f>
        <v/>
      </c>
      <c r="P39" s="60" t="str">
        <f t="shared" si="10"/>
        <v/>
      </c>
      <c r="Q39" s="60">
        <f t="shared" si="10"/>
        <v>43040</v>
      </c>
      <c r="R39" s="5">
        <f t="shared" si="10"/>
        <v>43041</v>
      </c>
      <c r="S39" s="5">
        <f t="shared" si="10"/>
        <v>43042</v>
      </c>
      <c r="T39" s="101">
        <f t="shared" si="10"/>
        <v>43043</v>
      </c>
      <c r="U39" s="101">
        <f t="shared" si="10"/>
        <v>43044</v>
      </c>
      <c r="W39" s="5" t="str">
        <f t="shared" ref="W39:AC44" si="11">IF(MONTH($W$37)&lt;&gt;MONTH($W$37-(WEEKDAY($W$37,1)-($O$4-1))-IF((WEEKDAY($W$37,1)-($O$4-1))&lt;=0,7,0)+(ROW(W39)-ROW($W$39))*7+(COLUMN(W39)-COLUMN($W$39)+1)),"",$W$37-(WEEKDAY($W$37,1)-($O$4-1))-IF((WEEKDAY($W$37,1)-($O$4-1))&lt;=0,7,0)+(ROW(W39)-ROW($W$39))*7+(COLUMN(W39)-COLUMN($W$39)+1))</f>
        <v/>
      </c>
      <c r="X39" s="5" t="str">
        <f t="shared" si="11"/>
        <v/>
      </c>
      <c r="Y39" s="5" t="str">
        <f t="shared" si="11"/>
        <v/>
      </c>
      <c r="Z39" s="5" t="str">
        <f t="shared" si="11"/>
        <v/>
      </c>
      <c r="AA39" s="5">
        <f t="shared" si="11"/>
        <v>43070</v>
      </c>
      <c r="AB39" s="101">
        <f t="shared" si="11"/>
        <v>43071</v>
      </c>
      <c r="AC39" s="101">
        <f t="shared" si="11"/>
        <v>43072</v>
      </c>
    </row>
    <row r="40" spans="2:29" s="4" customFormat="1" ht="13.5" customHeight="1">
      <c r="G40" s="5">
        <f t="shared" si="9"/>
        <v>43010</v>
      </c>
      <c r="H40" s="5">
        <f t="shared" si="9"/>
        <v>43011</v>
      </c>
      <c r="I40" s="5">
        <f t="shared" si="9"/>
        <v>43012</v>
      </c>
      <c r="J40" s="5">
        <f t="shared" si="9"/>
        <v>43013</v>
      </c>
      <c r="K40" s="5">
        <f t="shared" si="9"/>
        <v>43014</v>
      </c>
      <c r="L40" s="101">
        <f t="shared" si="9"/>
        <v>43015</v>
      </c>
      <c r="M40" s="101">
        <f t="shared" si="9"/>
        <v>43016</v>
      </c>
      <c r="N40" s="8"/>
      <c r="O40" s="5">
        <f t="shared" si="10"/>
        <v>43045</v>
      </c>
      <c r="P40" s="5">
        <f t="shared" si="10"/>
        <v>43046</v>
      </c>
      <c r="Q40" s="5">
        <f t="shared" si="10"/>
        <v>43047</v>
      </c>
      <c r="R40" s="5">
        <f t="shared" si="10"/>
        <v>43048</v>
      </c>
      <c r="S40" s="5">
        <f t="shared" si="10"/>
        <v>43049</v>
      </c>
      <c r="T40" s="101">
        <f t="shared" si="10"/>
        <v>43050</v>
      </c>
      <c r="U40" s="101">
        <f t="shared" si="10"/>
        <v>43051</v>
      </c>
      <c r="W40" s="5">
        <f t="shared" si="11"/>
        <v>43073</v>
      </c>
      <c r="X40" s="5">
        <f t="shared" si="11"/>
        <v>43074</v>
      </c>
      <c r="Y40" s="5">
        <f t="shared" si="11"/>
        <v>43075</v>
      </c>
      <c r="Z40" s="5">
        <f t="shared" si="11"/>
        <v>43076</v>
      </c>
      <c r="AA40" s="60">
        <f t="shared" si="11"/>
        <v>43077</v>
      </c>
      <c r="AB40" s="101">
        <f t="shared" si="11"/>
        <v>43078</v>
      </c>
      <c r="AC40" s="101">
        <f t="shared" si="11"/>
        <v>43079</v>
      </c>
    </row>
    <row r="41" spans="2:29" s="4" customFormat="1" ht="13.5" customHeight="1">
      <c r="G41" s="5">
        <f t="shared" si="9"/>
        <v>43017</v>
      </c>
      <c r="H41" s="5">
        <f t="shared" si="9"/>
        <v>43018</v>
      </c>
      <c r="I41" s="60">
        <f t="shared" si="9"/>
        <v>43019</v>
      </c>
      <c r="J41" s="5">
        <f t="shared" si="9"/>
        <v>43020</v>
      </c>
      <c r="K41" s="5">
        <f t="shared" si="9"/>
        <v>43021</v>
      </c>
      <c r="L41" s="101">
        <f t="shared" si="9"/>
        <v>43022</v>
      </c>
      <c r="M41" s="101">
        <f t="shared" si="9"/>
        <v>43023</v>
      </c>
      <c r="N41" s="8"/>
      <c r="O41" s="5">
        <f t="shared" si="10"/>
        <v>43052</v>
      </c>
      <c r="P41" s="5">
        <f t="shared" si="10"/>
        <v>43053</v>
      </c>
      <c r="Q41" s="5">
        <f t="shared" si="10"/>
        <v>43054</v>
      </c>
      <c r="R41" s="5">
        <f t="shared" si="10"/>
        <v>43055</v>
      </c>
      <c r="S41" s="5">
        <f t="shared" si="10"/>
        <v>43056</v>
      </c>
      <c r="T41" s="101">
        <f t="shared" si="10"/>
        <v>43057</v>
      </c>
      <c r="U41" s="101">
        <f t="shared" si="10"/>
        <v>43058</v>
      </c>
      <c r="W41" s="5">
        <f t="shared" si="11"/>
        <v>43080</v>
      </c>
      <c r="X41" s="5">
        <f t="shared" si="11"/>
        <v>43081</v>
      </c>
      <c r="Y41" s="5">
        <f t="shared" si="11"/>
        <v>43082</v>
      </c>
      <c r="Z41" s="5">
        <f t="shared" si="11"/>
        <v>43083</v>
      </c>
      <c r="AA41" s="5">
        <f t="shared" si="11"/>
        <v>43084</v>
      </c>
      <c r="AB41" s="101">
        <f t="shared" si="11"/>
        <v>43085</v>
      </c>
      <c r="AC41" s="101">
        <f t="shared" si="11"/>
        <v>43086</v>
      </c>
    </row>
    <row r="42" spans="2:29" s="4" customFormat="1" ht="13.5" customHeight="1">
      <c r="G42" s="5">
        <f t="shared" si="9"/>
        <v>43024</v>
      </c>
      <c r="H42" s="5">
        <f t="shared" si="9"/>
        <v>43025</v>
      </c>
      <c r="I42" s="5">
        <f t="shared" si="9"/>
        <v>43026</v>
      </c>
      <c r="J42" s="5">
        <f t="shared" si="9"/>
        <v>43027</v>
      </c>
      <c r="K42" s="5">
        <f t="shared" si="9"/>
        <v>43028</v>
      </c>
      <c r="L42" s="101">
        <f t="shared" si="9"/>
        <v>43029</v>
      </c>
      <c r="M42" s="101">
        <f t="shared" si="9"/>
        <v>43030</v>
      </c>
      <c r="N42" s="8"/>
      <c r="O42" s="5">
        <f t="shared" si="10"/>
        <v>43059</v>
      </c>
      <c r="P42" s="5">
        <f t="shared" si="10"/>
        <v>43060</v>
      </c>
      <c r="Q42" s="5">
        <f t="shared" si="10"/>
        <v>43061</v>
      </c>
      <c r="R42" s="5">
        <f t="shared" si="10"/>
        <v>43062</v>
      </c>
      <c r="S42" s="5">
        <f t="shared" si="10"/>
        <v>43063</v>
      </c>
      <c r="T42" s="101">
        <f t="shared" si="10"/>
        <v>43064</v>
      </c>
      <c r="U42" s="101">
        <f t="shared" si="10"/>
        <v>43065</v>
      </c>
      <c r="W42" s="5">
        <f t="shared" si="11"/>
        <v>43087</v>
      </c>
      <c r="X42" s="5">
        <f t="shared" si="11"/>
        <v>43088</v>
      </c>
      <c r="Y42" s="5">
        <f t="shared" si="11"/>
        <v>43089</v>
      </c>
      <c r="Z42" s="5">
        <f t="shared" si="11"/>
        <v>43090</v>
      </c>
      <c r="AA42" s="5">
        <f t="shared" si="11"/>
        <v>43091</v>
      </c>
      <c r="AB42" s="101">
        <f t="shared" si="11"/>
        <v>43092</v>
      </c>
      <c r="AC42" s="101">
        <f t="shared" si="11"/>
        <v>43093</v>
      </c>
    </row>
    <row r="43" spans="2:29" s="4" customFormat="1" ht="13.5" customHeight="1">
      <c r="G43" s="5">
        <f t="shared" si="9"/>
        <v>43031</v>
      </c>
      <c r="H43" s="5">
        <f t="shared" si="9"/>
        <v>43032</v>
      </c>
      <c r="I43" s="5">
        <f t="shared" si="9"/>
        <v>43033</v>
      </c>
      <c r="J43" s="5">
        <f t="shared" si="9"/>
        <v>43034</v>
      </c>
      <c r="K43" s="5">
        <f t="shared" si="9"/>
        <v>43035</v>
      </c>
      <c r="L43" s="101">
        <f t="shared" si="9"/>
        <v>43036</v>
      </c>
      <c r="M43" s="101">
        <f t="shared" si="9"/>
        <v>43037</v>
      </c>
      <c r="N43" s="8"/>
      <c r="O43" s="5">
        <f t="shared" si="10"/>
        <v>43066</v>
      </c>
      <c r="P43" s="5">
        <f t="shared" si="10"/>
        <v>43067</v>
      </c>
      <c r="Q43" s="5">
        <f t="shared" si="10"/>
        <v>43068</v>
      </c>
      <c r="R43" s="5">
        <f t="shared" si="10"/>
        <v>43069</v>
      </c>
      <c r="S43" s="5" t="str">
        <f t="shared" si="10"/>
        <v/>
      </c>
      <c r="T43" s="5" t="str">
        <f t="shared" si="10"/>
        <v/>
      </c>
      <c r="U43" s="60" t="str">
        <f t="shared" si="10"/>
        <v/>
      </c>
      <c r="W43" s="60">
        <f t="shared" si="11"/>
        <v>43094</v>
      </c>
      <c r="X43" s="5">
        <f t="shared" si="11"/>
        <v>43095</v>
      </c>
      <c r="Y43" s="5">
        <f t="shared" si="11"/>
        <v>43096</v>
      </c>
      <c r="Z43" s="5">
        <f t="shared" si="11"/>
        <v>43097</v>
      </c>
      <c r="AA43" s="5">
        <f t="shared" si="11"/>
        <v>43098</v>
      </c>
      <c r="AB43" s="101">
        <f t="shared" si="11"/>
        <v>43099</v>
      </c>
      <c r="AC43" s="101">
        <f t="shared" si="11"/>
        <v>43100</v>
      </c>
    </row>
    <row r="44" spans="2:29" s="4" customFormat="1" ht="13.5" customHeight="1">
      <c r="G44" s="5">
        <f t="shared" si="9"/>
        <v>43038</v>
      </c>
      <c r="H44" s="5">
        <f t="shared" si="9"/>
        <v>43039</v>
      </c>
      <c r="I44" s="5" t="str">
        <f t="shared" si="9"/>
        <v/>
      </c>
      <c r="J44" s="5" t="str">
        <f t="shared" si="9"/>
        <v/>
      </c>
      <c r="K44" s="5" t="str">
        <f t="shared" si="9"/>
        <v/>
      </c>
      <c r="L44" s="5" t="str">
        <f t="shared" si="9"/>
        <v/>
      </c>
      <c r="M44" s="5" t="str">
        <f t="shared" si="9"/>
        <v/>
      </c>
      <c r="N44" s="8"/>
      <c r="O44" s="5" t="str">
        <f t="shared" si="10"/>
        <v/>
      </c>
      <c r="P44" s="5" t="str">
        <f t="shared" si="10"/>
        <v/>
      </c>
      <c r="Q44" s="5" t="str">
        <f t="shared" si="10"/>
        <v/>
      </c>
      <c r="R44" s="5" t="str">
        <f t="shared" si="10"/>
        <v/>
      </c>
      <c r="S44" s="5" t="str">
        <f t="shared" si="10"/>
        <v/>
      </c>
      <c r="T44" s="5" t="str">
        <f t="shared" si="10"/>
        <v/>
      </c>
      <c r="U44" s="5" t="str">
        <f t="shared" si="10"/>
        <v/>
      </c>
      <c r="V44" s="9" t="s">
        <v>0</v>
      </c>
      <c r="W44" s="5" t="str">
        <f t="shared" si="11"/>
        <v/>
      </c>
      <c r="X44" s="5" t="str">
        <f t="shared" si="11"/>
        <v/>
      </c>
      <c r="Y44" s="5" t="str">
        <f t="shared" si="11"/>
        <v/>
      </c>
      <c r="Z44" s="5" t="str">
        <f t="shared" si="11"/>
        <v/>
      </c>
      <c r="AA44" s="5" t="str">
        <f t="shared" si="11"/>
        <v/>
      </c>
      <c r="AB44" s="5" t="str">
        <f t="shared" si="11"/>
        <v/>
      </c>
      <c r="AC44" s="5" t="str">
        <f t="shared" si="11"/>
        <v/>
      </c>
    </row>
    <row r="45" spans="2:29" s="4" customFormat="1">
      <c r="B45"/>
      <c r="C45"/>
      <c r="D45"/>
      <c r="E45"/>
      <c r="G45" s="6"/>
      <c r="AC45" s="7"/>
    </row>
  </sheetData>
  <mergeCells count="23">
    <mergeCell ref="G1:AC1"/>
    <mergeCell ref="G37:M37"/>
    <mergeCell ref="O37:U37"/>
    <mergeCell ref="W37:AC37"/>
    <mergeCell ref="G19:M19"/>
    <mergeCell ref="O19:U19"/>
    <mergeCell ref="W19:AC19"/>
    <mergeCell ref="G28:M28"/>
    <mergeCell ref="O28:U28"/>
    <mergeCell ref="W28:AC28"/>
    <mergeCell ref="G7:AC7"/>
    <mergeCell ref="G10:M10"/>
    <mergeCell ref="O10:U10"/>
    <mergeCell ref="W10:AC10"/>
    <mergeCell ref="G8:AC8"/>
    <mergeCell ref="W2:AC2"/>
    <mergeCell ref="K3:M3"/>
    <mergeCell ref="G2:Q2"/>
    <mergeCell ref="K4:M4"/>
    <mergeCell ref="G4:I4"/>
    <mergeCell ref="G3:I3"/>
    <mergeCell ref="O4:Q4"/>
    <mergeCell ref="O3:Q3"/>
  </mergeCells>
  <phoneticPr fontId="4" type="noConversion"/>
  <conditionalFormatting sqref="O39:U44 W21:AC26 G39:M44 O30:U35 W12:AC17 G21:M26 O21:U26 G30:M35 W30:AC35 G12:M17 W39:AC44 O12:U17">
    <cfRule type="cellIs" dxfId="0" priority="1" stopIfTrue="1" operator="equal">
      <formula>""</formula>
    </cfRule>
  </conditionalFormatting>
  <printOptions horizontalCentered="1"/>
  <pageMargins left="0.5" right="0.5" top="0.5" bottom="0.5" header="0.5" footer="0.5"/>
  <pageSetup scale="115" orientation="portrait" r:id="rId1"/>
  <headerFooter alignWithMargins="0"/>
  <drawing r:id="rId2"/>
  <legacyDrawing r:id="rId3"/>
  <controls>
    <control shapeId="1025" r:id="rId4" name="CommandButton1"/>
    <control shapeId="1026" r:id="rId5" name="CommandButton2"/>
    <control shapeId="1027" r:id="rId6" name="CommandButton3"/>
    <control shapeId="1028" r:id="rId7" name="CommandButton4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Q163"/>
  <sheetViews>
    <sheetView workbookViewId="0">
      <selection activeCell="U31" sqref="U31"/>
    </sheetView>
  </sheetViews>
  <sheetFormatPr baseColWidth="10" defaultRowHeight="12.75"/>
  <cols>
    <col min="1" max="1" width="2.7109375" customWidth="1"/>
    <col min="3" max="3" width="6.5703125" customWidth="1"/>
    <col min="4" max="4" width="9.85546875" customWidth="1"/>
    <col min="5" max="5" width="5.7109375" customWidth="1"/>
    <col min="6" max="6" width="11.7109375" customWidth="1"/>
    <col min="7" max="7" width="5.7109375" customWidth="1"/>
    <col min="9" max="9" width="6" customWidth="1"/>
    <col min="11" max="11" width="5.7109375" customWidth="1"/>
    <col min="13" max="13" width="5.85546875" customWidth="1"/>
    <col min="15" max="15" width="5.42578125" customWidth="1"/>
  </cols>
  <sheetData>
    <row r="1" spans="1:17" ht="21.75" customHeight="1">
      <c r="A1" s="10"/>
      <c r="B1" s="45" t="s">
        <v>1</v>
      </c>
      <c r="C1" s="46"/>
      <c r="D1" s="46"/>
      <c r="E1" s="46"/>
    </row>
    <row r="2" spans="1:17" ht="15.75" thickBot="1">
      <c r="B2" s="11"/>
      <c r="P2" s="12"/>
    </row>
    <row r="3" spans="1:17" ht="14.25" thickTop="1" thickBot="1">
      <c r="B3" s="44"/>
      <c r="C3" s="72" t="s">
        <v>2</v>
      </c>
      <c r="D3" s="73"/>
      <c r="E3" s="72" t="s">
        <v>3</v>
      </c>
      <c r="F3" s="73"/>
      <c r="G3" s="72" t="s">
        <v>4</v>
      </c>
      <c r="H3" s="73"/>
      <c r="I3" s="72" t="s">
        <v>5</v>
      </c>
      <c r="J3" s="73"/>
      <c r="K3" s="72" t="s">
        <v>6</v>
      </c>
      <c r="L3" s="73"/>
      <c r="M3" s="72" t="s">
        <v>7</v>
      </c>
      <c r="N3" s="73"/>
      <c r="O3" s="72" t="s">
        <v>8</v>
      </c>
      <c r="P3" s="74"/>
      <c r="Q3" t="s">
        <v>9</v>
      </c>
    </row>
    <row r="4" spans="1:17" ht="15.75" thickTop="1">
      <c r="B4" s="75" t="s">
        <v>10</v>
      </c>
      <c r="C4" s="22">
        <v>42730</v>
      </c>
      <c r="D4" s="23"/>
      <c r="E4" s="24">
        <v>42731</v>
      </c>
      <c r="F4" s="23"/>
      <c r="G4" s="24">
        <v>42732</v>
      </c>
      <c r="H4" s="23"/>
      <c r="I4" s="24">
        <v>42733</v>
      </c>
      <c r="J4" s="23"/>
      <c r="K4" s="24">
        <v>42734</v>
      </c>
      <c r="L4" s="23"/>
      <c r="M4" s="30">
        <v>42735</v>
      </c>
      <c r="N4" s="43"/>
      <c r="O4" s="35">
        <v>42736</v>
      </c>
      <c r="P4" s="42"/>
      <c r="Q4" t="s">
        <v>9</v>
      </c>
    </row>
    <row r="5" spans="1:17">
      <c r="B5" s="76"/>
      <c r="C5" s="78" t="s">
        <v>9</v>
      </c>
      <c r="D5" s="79"/>
      <c r="E5" s="80" t="s">
        <v>9</v>
      </c>
      <c r="F5" s="79"/>
      <c r="G5" s="80" t="s">
        <v>9</v>
      </c>
      <c r="H5" s="79"/>
      <c r="I5" s="80" t="s">
        <v>9</v>
      </c>
      <c r="J5" s="79"/>
      <c r="K5" s="80" t="s">
        <v>9</v>
      </c>
      <c r="L5" s="79"/>
      <c r="M5" s="81" t="s">
        <v>9</v>
      </c>
      <c r="N5" s="82"/>
      <c r="O5" s="83" t="s">
        <v>9</v>
      </c>
      <c r="P5" s="82"/>
      <c r="Q5" t="s">
        <v>9</v>
      </c>
    </row>
    <row r="6" spans="1:17" ht="13.5" thickBot="1">
      <c r="B6" s="77"/>
      <c r="C6" s="84" t="s">
        <v>9</v>
      </c>
      <c r="D6" s="85"/>
      <c r="E6" s="86" t="s">
        <v>9</v>
      </c>
      <c r="F6" s="85"/>
      <c r="G6" s="86" t="s">
        <v>9</v>
      </c>
      <c r="H6" s="85"/>
      <c r="I6" s="86" t="s">
        <v>9</v>
      </c>
      <c r="J6" s="85"/>
      <c r="K6" s="86" t="s">
        <v>9</v>
      </c>
      <c r="L6" s="85"/>
      <c r="M6" s="87" t="s">
        <v>9</v>
      </c>
      <c r="N6" s="88"/>
      <c r="O6" s="89" t="s">
        <v>9</v>
      </c>
      <c r="P6" s="90"/>
      <c r="Q6" t="s">
        <v>9</v>
      </c>
    </row>
    <row r="7" spans="1:17" ht="15.75" thickTop="1">
      <c r="B7" s="91" t="s">
        <v>11</v>
      </c>
      <c r="C7" s="22">
        <v>42737</v>
      </c>
      <c r="D7" s="23"/>
      <c r="E7" s="24">
        <v>42738</v>
      </c>
      <c r="F7" s="23"/>
      <c r="G7" s="24">
        <v>42739</v>
      </c>
      <c r="H7" s="23"/>
      <c r="I7" s="24">
        <v>42740</v>
      </c>
      <c r="J7" s="23"/>
      <c r="K7" s="24">
        <v>42741</v>
      </c>
      <c r="L7" s="23"/>
      <c r="M7" s="30">
        <v>42742</v>
      </c>
      <c r="N7" s="32"/>
      <c r="O7" s="16">
        <v>42743</v>
      </c>
      <c r="P7" s="34"/>
      <c r="Q7" t="s">
        <v>9</v>
      </c>
    </row>
    <row r="8" spans="1:17">
      <c r="B8" s="76"/>
      <c r="C8" s="78" t="s">
        <v>9</v>
      </c>
      <c r="D8" s="79"/>
      <c r="E8" s="80" t="s">
        <v>9</v>
      </c>
      <c r="F8" s="79"/>
      <c r="G8" s="80" t="s">
        <v>9</v>
      </c>
      <c r="H8" s="79"/>
      <c r="I8" s="80" t="s">
        <v>9</v>
      </c>
      <c r="J8" s="79"/>
      <c r="K8" s="80" t="s">
        <v>9</v>
      </c>
      <c r="L8" s="79"/>
      <c r="M8" s="81" t="s">
        <v>9</v>
      </c>
      <c r="N8" s="92"/>
      <c r="O8" s="81" t="s">
        <v>9</v>
      </c>
      <c r="P8" s="82"/>
      <c r="Q8" t="s">
        <v>9</v>
      </c>
    </row>
    <row r="9" spans="1:17">
      <c r="B9" s="76"/>
      <c r="C9" s="93" t="s">
        <v>9</v>
      </c>
      <c r="D9" s="94"/>
      <c r="E9" s="95" t="s">
        <v>9</v>
      </c>
      <c r="F9" s="94"/>
      <c r="G9" s="95" t="s">
        <v>9</v>
      </c>
      <c r="H9" s="94"/>
      <c r="I9" s="95" t="s">
        <v>9</v>
      </c>
      <c r="J9" s="94"/>
      <c r="K9" s="95" t="s">
        <v>9</v>
      </c>
      <c r="L9" s="94"/>
      <c r="M9" s="96" t="s">
        <v>9</v>
      </c>
      <c r="N9" s="97"/>
      <c r="O9" s="96" t="s">
        <v>9</v>
      </c>
      <c r="P9" s="90"/>
      <c r="Q9" t="s">
        <v>9</v>
      </c>
    </row>
    <row r="10" spans="1:17" ht="15">
      <c r="B10" s="76"/>
      <c r="C10" s="13">
        <v>42744</v>
      </c>
      <c r="D10" s="14"/>
      <c r="E10" s="15">
        <v>42745</v>
      </c>
      <c r="F10" s="14"/>
      <c r="G10" s="15">
        <v>42746</v>
      </c>
      <c r="H10" s="14"/>
      <c r="I10" s="15">
        <v>42747</v>
      </c>
      <c r="J10" s="14"/>
      <c r="K10" s="15">
        <v>42748</v>
      </c>
      <c r="L10" s="14"/>
      <c r="M10" s="16">
        <v>42749</v>
      </c>
      <c r="N10" s="17"/>
      <c r="O10" s="16">
        <v>42750</v>
      </c>
      <c r="P10" s="34"/>
      <c r="Q10" t="s">
        <v>9</v>
      </c>
    </row>
    <row r="11" spans="1:17">
      <c r="B11" s="76"/>
      <c r="C11" s="78" t="s">
        <v>9</v>
      </c>
      <c r="D11" s="79"/>
      <c r="E11" s="80" t="s">
        <v>9</v>
      </c>
      <c r="F11" s="79"/>
      <c r="G11" s="80" t="s">
        <v>9</v>
      </c>
      <c r="H11" s="79"/>
      <c r="I11" s="80" t="s">
        <v>9</v>
      </c>
      <c r="J11" s="79"/>
      <c r="K11" s="80" t="s">
        <v>9</v>
      </c>
      <c r="L11" s="79"/>
      <c r="M11" s="81" t="s">
        <v>9</v>
      </c>
      <c r="N11" s="92"/>
      <c r="O11" s="81" t="s">
        <v>9</v>
      </c>
      <c r="P11" s="82"/>
      <c r="Q11" t="s">
        <v>9</v>
      </c>
    </row>
    <row r="12" spans="1:17">
      <c r="B12" s="76"/>
      <c r="C12" s="93" t="s">
        <v>9</v>
      </c>
      <c r="D12" s="94"/>
      <c r="E12" s="95" t="s">
        <v>9</v>
      </c>
      <c r="F12" s="94"/>
      <c r="G12" s="95" t="s">
        <v>9</v>
      </c>
      <c r="H12" s="94"/>
      <c r="I12" s="95" t="s">
        <v>9</v>
      </c>
      <c r="J12" s="94"/>
      <c r="K12" s="95" t="s">
        <v>9</v>
      </c>
      <c r="L12" s="94"/>
      <c r="M12" s="96" t="s">
        <v>9</v>
      </c>
      <c r="N12" s="97"/>
      <c r="O12" s="96" t="s">
        <v>9</v>
      </c>
      <c r="P12" s="90"/>
      <c r="Q12" t="s">
        <v>9</v>
      </c>
    </row>
    <row r="13" spans="1:17" ht="15">
      <c r="B13" s="76"/>
      <c r="C13" s="13">
        <v>42751</v>
      </c>
      <c r="D13" s="14"/>
      <c r="E13" s="15">
        <v>42752</v>
      </c>
      <c r="F13" s="14"/>
      <c r="G13" s="15">
        <v>42753</v>
      </c>
      <c r="H13" s="14"/>
      <c r="I13" s="15">
        <v>42754</v>
      </c>
      <c r="J13" s="14"/>
      <c r="K13" s="15">
        <v>42755</v>
      </c>
      <c r="L13" s="14"/>
      <c r="M13" s="16">
        <v>42756</v>
      </c>
      <c r="N13" s="17"/>
      <c r="O13" s="16">
        <v>42757</v>
      </c>
      <c r="P13" s="34"/>
      <c r="Q13" t="s">
        <v>9</v>
      </c>
    </row>
    <row r="14" spans="1:17">
      <c r="B14" s="76"/>
      <c r="C14" s="78" t="s">
        <v>9</v>
      </c>
      <c r="D14" s="79"/>
      <c r="E14" s="80" t="s">
        <v>9</v>
      </c>
      <c r="F14" s="79"/>
      <c r="G14" s="80" t="s">
        <v>9</v>
      </c>
      <c r="H14" s="79"/>
      <c r="I14" s="80" t="s">
        <v>9</v>
      </c>
      <c r="J14" s="79"/>
      <c r="K14" s="80" t="s">
        <v>9</v>
      </c>
      <c r="L14" s="79"/>
      <c r="M14" s="81" t="s">
        <v>9</v>
      </c>
      <c r="N14" s="92"/>
      <c r="O14" s="81" t="s">
        <v>9</v>
      </c>
      <c r="P14" s="82"/>
      <c r="Q14" t="s">
        <v>9</v>
      </c>
    </row>
    <row r="15" spans="1:17">
      <c r="B15" s="76"/>
      <c r="C15" s="93" t="s">
        <v>9</v>
      </c>
      <c r="D15" s="94"/>
      <c r="E15" s="95" t="s">
        <v>9</v>
      </c>
      <c r="F15" s="94"/>
      <c r="G15" s="95" t="s">
        <v>9</v>
      </c>
      <c r="H15" s="94"/>
      <c r="I15" s="95" t="s">
        <v>9</v>
      </c>
      <c r="J15" s="94"/>
      <c r="K15" s="95" t="s">
        <v>9</v>
      </c>
      <c r="L15" s="94"/>
      <c r="M15" s="96" t="s">
        <v>9</v>
      </c>
      <c r="N15" s="97"/>
      <c r="O15" s="96" t="s">
        <v>9</v>
      </c>
      <c r="P15" s="90"/>
      <c r="Q15" t="s">
        <v>9</v>
      </c>
    </row>
    <row r="16" spans="1:17" ht="15">
      <c r="B16" s="76"/>
      <c r="C16" s="13">
        <v>42758</v>
      </c>
      <c r="D16" s="14"/>
      <c r="E16" s="15">
        <v>42759</v>
      </c>
      <c r="F16" s="14"/>
      <c r="G16" s="15">
        <v>42760</v>
      </c>
      <c r="H16" s="14"/>
      <c r="I16" s="15">
        <v>42761</v>
      </c>
      <c r="J16" s="14"/>
      <c r="K16" s="15">
        <v>42762</v>
      </c>
      <c r="L16" s="14"/>
      <c r="M16" s="16">
        <v>42763</v>
      </c>
      <c r="N16" s="17"/>
      <c r="O16" s="16">
        <v>42764</v>
      </c>
      <c r="P16" s="34"/>
      <c r="Q16" t="s">
        <v>9</v>
      </c>
    </row>
    <row r="17" spans="2:17">
      <c r="B17" s="76"/>
      <c r="C17" s="78" t="s">
        <v>9</v>
      </c>
      <c r="D17" s="79"/>
      <c r="E17" s="80" t="s">
        <v>9</v>
      </c>
      <c r="F17" s="79"/>
      <c r="G17" s="80" t="s">
        <v>9</v>
      </c>
      <c r="H17" s="79"/>
      <c r="I17" s="80" t="s">
        <v>9</v>
      </c>
      <c r="J17" s="79"/>
      <c r="K17" s="80" t="s">
        <v>9</v>
      </c>
      <c r="L17" s="79"/>
      <c r="M17" s="81" t="s">
        <v>9</v>
      </c>
      <c r="N17" s="92"/>
      <c r="O17" s="81" t="s">
        <v>9</v>
      </c>
      <c r="P17" s="82"/>
      <c r="Q17" t="s">
        <v>9</v>
      </c>
    </row>
    <row r="18" spans="2:17" ht="13.5" thickBot="1">
      <c r="B18" s="76"/>
      <c r="C18" s="93" t="s">
        <v>9</v>
      </c>
      <c r="D18" s="94"/>
      <c r="E18" s="95" t="s">
        <v>9</v>
      </c>
      <c r="F18" s="79"/>
      <c r="G18" s="86" t="s">
        <v>9</v>
      </c>
      <c r="H18" s="85"/>
      <c r="I18" s="86" t="s">
        <v>9</v>
      </c>
      <c r="J18" s="85"/>
      <c r="K18" s="86" t="s">
        <v>9</v>
      </c>
      <c r="L18" s="85"/>
      <c r="M18" s="87" t="s">
        <v>9</v>
      </c>
      <c r="N18" s="98"/>
      <c r="O18" s="87" t="s">
        <v>9</v>
      </c>
      <c r="P18" s="88"/>
      <c r="Q18" t="s">
        <v>9</v>
      </c>
    </row>
    <row r="19" spans="2:17" ht="15.75" thickTop="1">
      <c r="B19" s="76"/>
      <c r="C19" s="13">
        <v>42765</v>
      </c>
      <c r="D19" s="14"/>
      <c r="E19" s="15">
        <v>42766</v>
      </c>
      <c r="F19" s="39"/>
      <c r="G19" s="22">
        <v>42767</v>
      </c>
      <c r="H19" s="25"/>
      <c r="I19" s="24">
        <v>42768</v>
      </c>
      <c r="J19" s="23"/>
      <c r="K19" s="24">
        <v>42769</v>
      </c>
      <c r="L19" s="23"/>
      <c r="M19" s="30">
        <v>42770</v>
      </c>
      <c r="N19" s="31"/>
      <c r="O19" s="30">
        <v>42771</v>
      </c>
      <c r="P19" s="42"/>
      <c r="Q19" t="s">
        <v>9</v>
      </c>
    </row>
    <row r="20" spans="2:17">
      <c r="B20" s="76"/>
      <c r="C20" s="78" t="s">
        <v>9</v>
      </c>
      <c r="D20" s="79"/>
      <c r="E20" s="80" t="s">
        <v>9</v>
      </c>
      <c r="F20" s="100"/>
      <c r="G20" s="78" t="s">
        <v>9</v>
      </c>
      <c r="H20" s="79"/>
      <c r="I20" s="80" t="s">
        <v>9</v>
      </c>
      <c r="J20" s="79"/>
      <c r="K20" s="80" t="s">
        <v>9</v>
      </c>
      <c r="L20" s="79"/>
      <c r="M20" s="81" t="s">
        <v>9</v>
      </c>
      <c r="N20" s="92"/>
      <c r="O20" s="81" t="s">
        <v>9</v>
      </c>
      <c r="P20" s="82"/>
      <c r="Q20" t="s">
        <v>9</v>
      </c>
    </row>
    <row r="21" spans="2:17" ht="13.5" thickBot="1">
      <c r="B21" s="77"/>
      <c r="C21" s="78" t="s">
        <v>9</v>
      </c>
      <c r="D21" s="79"/>
      <c r="E21" s="86" t="s">
        <v>9</v>
      </c>
      <c r="F21" s="99"/>
      <c r="G21" s="93" t="s">
        <v>9</v>
      </c>
      <c r="H21" s="94"/>
      <c r="I21" s="95" t="s">
        <v>9</v>
      </c>
      <c r="J21" s="94"/>
      <c r="K21" s="95" t="s">
        <v>9</v>
      </c>
      <c r="L21" s="94"/>
      <c r="M21" s="96" t="s">
        <v>9</v>
      </c>
      <c r="N21" s="97"/>
      <c r="O21" s="96" t="s">
        <v>9</v>
      </c>
      <c r="P21" s="90"/>
      <c r="Q21" t="s">
        <v>9</v>
      </c>
    </row>
    <row r="22" spans="2:17" ht="15.75" thickTop="1">
      <c r="B22" s="91" t="s">
        <v>12</v>
      </c>
      <c r="C22" s="26">
        <v>42772</v>
      </c>
      <c r="D22" s="27"/>
      <c r="E22" s="28">
        <v>42773</v>
      </c>
      <c r="F22" s="29"/>
      <c r="G22" s="15">
        <v>42774</v>
      </c>
      <c r="H22" s="14"/>
      <c r="I22" s="15">
        <v>42775</v>
      </c>
      <c r="J22" s="14"/>
      <c r="K22" s="15">
        <v>42776</v>
      </c>
      <c r="L22" s="14"/>
      <c r="M22" s="16">
        <v>42777</v>
      </c>
      <c r="N22" s="17"/>
      <c r="O22" s="16">
        <v>42778</v>
      </c>
      <c r="P22" s="34"/>
      <c r="Q22" t="s">
        <v>9</v>
      </c>
    </row>
    <row r="23" spans="2:17">
      <c r="B23" s="76"/>
      <c r="C23" s="78" t="s">
        <v>9</v>
      </c>
      <c r="D23" s="79"/>
      <c r="E23" s="80" t="s">
        <v>9</v>
      </c>
      <c r="F23" s="79"/>
      <c r="G23" s="80" t="s">
        <v>9</v>
      </c>
      <c r="H23" s="79"/>
      <c r="I23" s="80" t="s">
        <v>9</v>
      </c>
      <c r="J23" s="79"/>
      <c r="K23" s="80" t="s">
        <v>9</v>
      </c>
      <c r="L23" s="79"/>
      <c r="M23" s="81" t="s">
        <v>9</v>
      </c>
      <c r="N23" s="92"/>
      <c r="O23" s="81" t="s">
        <v>9</v>
      </c>
      <c r="P23" s="82"/>
      <c r="Q23" t="s">
        <v>9</v>
      </c>
    </row>
    <row r="24" spans="2:17">
      <c r="B24" s="76"/>
      <c r="C24" s="93" t="s">
        <v>9</v>
      </c>
      <c r="D24" s="94"/>
      <c r="E24" s="95" t="s">
        <v>9</v>
      </c>
      <c r="F24" s="94"/>
      <c r="G24" s="95" t="s">
        <v>9</v>
      </c>
      <c r="H24" s="94"/>
      <c r="I24" s="95" t="s">
        <v>9</v>
      </c>
      <c r="J24" s="94"/>
      <c r="K24" s="95" t="s">
        <v>9</v>
      </c>
      <c r="L24" s="94"/>
      <c r="M24" s="96" t="s">
        <v>9</v>
      </c>
      <c r="N24" s="97"/>
      <c r="O24" s="96" t="s">
        <v>9</v>
      </c>
      <c r="P24" s="90"/>
      <c r="Q24" t="s">
        <v>9</v>
      </c>
    </row>
    <row r="25" spans="2:17" ht="15">
      <c r="B25" s="76"/>
      <c r="C25" s="13">
        <v>42779</v>
      </c>
      <c r="D25" s="14"/>
      <c r="E25" s="15">
        <v>42780</v>
      </c>
      <c r="F25" s="14"/>
      <c r="G25" s="15">
        <v>42781</v>
      </c>
      <c r="H25" s="14"/>
      <c r="I25" s="15">
        <v>42782</v>
      </c>
      <c r="J25" s="14"/>
      <c r="K25" s="15">
        <v>42783</v>
      </c>
      <c r="L25" s="14"/>
      <c r="M25" s="16">
        <v>42784</v>
      </c>
      <c r="N25" s="17"/>
      <c r="O25" s="16">
        <v>42785</v>
      </c>
      <c r="P25" s="34"/>
      <c r="Q25" t="s">
        <v>9</v>
      </c>
    </row>
    <row r="26" spans="2:17">
      <c r="B26" s="76"/>
      <c r="C26" s="78" t="s">
        <v>9</v>
      </c>
      <c r="D26" s="79"/>
      <c r="E26" s="80" t="s">
        <v>9</v>
      </c>
      <c r="F26" s="79"/>
      <c r="G26" s="80" t="s">
        <v>9</v>
      </c>
      <c r="H26" s="79"/>
      <c r="I26" s="80" t="s">
        <v>9</v>
      </c>
      <c r="J26" s="79"/>
      <c r="K26" s="80" t="s">
        <v>9</v>
      </c>
      <c r="L26" s="79"/>
      <c r="M26" s="81" t="s">
        <v>9</v>
      </c>
      <c r="N26" s="92"/>
      <c r="O26" s="81" t="s">
        <v>9</v>
      </c>
      <c r="P26" s="82"/>
      <c r="Q26" t="s">
        <v>9</v>
      </c>
    </row>
    <row r="27" spans="2:17">
      <c r="B27" s="76"/>
      <c r="C27" s="93" t="s">
        <v>9</v>
      </c>
      <c r="D27" s="94"/>
      <c r="E27" s="95" t="s">
        <v>9</v>
      </c>
      <c r="F27" s="94"/>
      <c r="G27" s="95" t="s">
        <v>9</v>
      </c>
      <c r="H27" s="94"/>
      <c r="I27" s="95" t="s">
        <v>9</v>
      </c>
      <c r="J27" s="94"/>
      <c r="K27" s="95" t="s">
        <v>9</v>
      </c>
      <c r="L27" s="94"/>
      <c r="M27" s="96" t="s">
        <v>9</v>
      </c>
      <c r="N27" s="97"/>
      <c r="O27" s="96" t="s">
        <v>9</v>
      </c>
      <c r="P27" s="90"/>
      <c r="Q27" t="s">
        <v>9</v>
      </c>
    </row>
    <row r="28" spans="2:17" ht="15">
      <c r="B28" s="76"/>
      <c r="C28" s="13">
        <v>42786</v>
      </c>
      <c r="D28" s="14"/>
      <c r="E28" s="15">
        <v>42787</v>
      </c>
      <c r="F28" s="14"/>
      <c r="G28" s="15">
        <v>42788</v>
      </c>
      <c r="H28" s="14"/>
      <c r="I28" s="15">
        <v>42789</v>
      </c>
      <c r="J28" s="14"/>
      <c r="K28" s="15">
        <v>42790</v>
      </c>
      <c r="L28" s="14"/>
      <c r="M28" s="16">
        <v>42791</v>
      </c>
      <c r="N28" s="17"/>
      <c r="O28" s="16">
        <v>42792</v>
      </c>
      <c r="P28" s="34"/>
      <c r="Q28" t="s">
        <v>9</v>
      </c>
    </row>
    <row r="29" spans="2:17">
      <c r="B29" s="76"/>
      <c r="C29" s="78" t="s">
        <v>9</v>
      </c>
      <c r="D29" s="79"/>
      <c r="E29" s="80" t="s">
        <v>9</v>
      </c>
      <c r="F29" s="79"/>
      <c r="G29" s="80" t="s">
        <v>9</v>
      </c>
      <c r="H29" s="79"/>
      <c r="I29" s="80" t="s">
        <v>9</v>
      </c>
      <c r="J29" s="79"/>
      <c r="K29" s="80" t="s">
        <v>9</v>
      </c>
      <c r="L29" s="79"/>
      <c r="M29" s="81" t="s">
        <v>9</v>
      </c>
      <c r="N29" s="92"/>
      <c r="O29" s="81" t="s">
        <v>9</v>
      </c>
      <c r="P29" s="82"/>
      <c r="Q29" t="s">
        <v>9</v>
      </c>
    </row>
    <row r="30" spans="2:17" ht="13.5" thickBot="1">
      <c r="B30" s="76"/>
      <c r="C30" s="93" t="s">
        <v>9</v>
      </c>
      <c r="D30" s="94"/>
      <c r="E30" s="95" t="s">
        <v>9</v>
      </c>
      <c r="F30" s="79"/>
      <c r="G30" s="86" t="s">
        <v>9</v>
      </c>
      <c r="H30" s="85"/>
      <c r="I30" s="86" t="s">
        <v>9</v>
      </c>
      <c r="J30" s="85"/>
      <c r="K30" s="86" t="s">
        <v>9</v>
      </c>
      <c r="L30" s="85"/>
      <c r="M30" s="87" t="s">
        <v>9</v>
      </c>
      <c r="N30" s="98"/>
      <c r="O30" s="87" t="s">
        <v>9</v>
      </c>
      <c r="P30" s="88"/>
      <c r="Q30" t="s">
        <v>9</v>
      </c>
    </row>
    <row r="31" spans="2:17" ht="15.75" thickTop="1">
      <c r="B31" s="76"/>
      <c r="C31" s="13">
        <v>42793</v>
      </c>
      <c r="D31" s="14"/>
      <c r="E31" s="15">
        <v>42794</v>
      </c>
      <c r="F31" s="39"/>
      <c r="G31" s="22">
        <v>42795</v>
      </c>
      <c r="H31" s="23"/>
      <c r="I31" s="24">
        <v>42796</v>
      </c>
      <c r="J31" s="23"/>
      <c r="K31" s="24">
        <v>42797</v>
      </c>
      <c r="L31" s="23"/>
      <c r="M31" s="30">
        <v>42798</v>
      </c>
      <c r="N31" s="31"/>
      <c r="O31" s="30">
        <v>42799</v>
      </c>
      <c r="P31" s="42"/>
      <c r="Q31" t="s">
        <v>9</v>
      </c>
    </row>
    <row r="32" spans="2:17">
      <c r="B32" s="76"/>
      <c r="C32" s="78" t="s">
        <v>9</v>
      </c>
      <c r="D32" s="79"/>
      <c r="E32" s="80" t="s">
        <v>9</v>
      </c>
      <c r="F32" s="100"/>
      <c r="G32" s="78" t="s">
        <v>9</v>
      </c>
      <c r="H32" s="79"/>
      <c r="I32" s="80" t="s">
        <v>9</v>
      </c>
      <c r="J32" s="79"/>
      <c r="K32" s="80" t="s">
        <v>9</v>
      </c>
      <c r="L32" s="79"/>
      <c r="M32" s="81" t="s">
        <v>9</v>
      </c>
      <c r="N32" s="92"/>
      <c r="O32" s="81" t="s">
        <v>9</v>
      </c>
      <c r="P32" s="82"/>
      <c r="Q32" t="s">
        <v>9</v>
      </c>
    </row>
    <row r="33" spans="2:17" ht="13.5" thickBot="1">
      <c r="B33" s="77"/>
      <c r="C33" s="84" t="s">
        <v>9</v>
      </c>
      <c r="D33" s="85"/>
      <c r="E33" s="86" t="s">
        <v>9</v>
      </c>
      <c r="F33" s="99"/>
      <c r="G33" s="93" t="s">
        <v>9</v>
      </c>
      <c r="H33" s="94"/>
      <c r="I33" s="95" t="s">
        <v>9</v>
      </c>
      <c r="J33" s="94"/>
      <c r="K33" s="95" t="s">
        <v>9</v>
      </c>
      <c r="L33" s="94"/>
      <c r="M33" s="96" t="s">
        <v>9</v>
      </c>
      <c r="N33" s="97"/>
      <c r="O33" s="96" t="s">
        <v>9</v>
      </c>
      <c r="P33" s="90"/>
      <c r="Q33" t="s">
        <v>9</v>
      </c>
    </row>
    <row r="34" spans="2:17" ht="15.75" thickTop="1">
      <c r="B34" s="75" t="s">
        <v>13</v>
      </c>
      <c r="C34" s="22">
        <v>42800</v>
      </c>
      <c r="D34" s="23"/>
      <c r="E34" s="24">
        <v>42801</v>
      </c>
      <c r="F34" s="25"/>
      <c r="G34" s="15">
        <v>42802</v>
      </c>
      <c r="H34" s="14"/>
      <c r="I34" s="15">
        <v>42803</v>
      </c>
      <c r="J34" s="14"/>
      <c r="K34" s="15">
        <v>42804</v>
      </c>
      <c r="L34" s="14"/>
      <c r="M34" s="16">
        <v>42805</v>
      </c>
      <c r="N34" s="17"/>
      <c r="O34" s="16">
        <v>42806</v>
      </c>
      <c r="P34" s="34"/>
      <c r="Q34" t="s">
        <v>9</v>
      </c>
    </row>
    <row r="35" spans="2:17">
      <c r="B35" s="76"/>
      <c r="C35" s="78" t="s">
        <v>9</v>
      </c>
      <c r="D35" s="79"/>
      <c r="E35" s="80" t="s">
        <v>9</v>
      </c>
      <c r="F35" s="79"/>
      <c r="G35" s="80" t="s">
        <v>9</v>
      </c>
      <c r="H35" s="79"/>
      <c r="I35" s="80" t="s">
        <v>9</v>
      </c>
      <c r="J35" s="79"/>
      <c r="K35" s="80" t="s">
        <v>9</v>
      </c>
      <c r="L35" s="79"/>
      <c r="M35" s="81" t="s">
        <v>9</v>
      </c>
      <c r="N35" s="92"/>
      <c r="O35" s="81" t="s">
        <v>9</v>
      </c>
      <c r="P35" s="82"/>
      <c r="Q35" t="s">
        <v>9</v>
      </c>
    </row>
    <row r="36" spans="2:17">
      <c r="B36" s="76"/>
      <c r="C36" s="93" t="s">
        <v>9</v>
      </c>
      <c r="D36" s="94"/>
      <c r="E36" s="95" t="s">
        <v>9</v>
      </c>
      <c r="F36" s="94"/>
      <c r="G36" s="95" t="s">
        <v>9</v>
      </c>
      <c r="H36" s="94"/>
      <c r="I36" s="95" t="s">
        <v>9</v>
      </c>
      <c r="J36" s="94"/>
      <c r="K36" s="95" t="s">
        <v>9</v>
      </c>
      <c r="L36" s="94"/>
      <c r="M36" s="96" t="s">
        <v>9</v>
      </c>
      <c r="N36" s="97"/>
      <c r="O36" s="96" t="s">
        <v>9</v>
      </c>
      <c r="P36" s="90"/>
      <c r="Q36" t="s">
        <v>9</v>
      </c>
    </row>
    <row r="37" spans="2:17" ht="15">
      <c r="B37" s="76"/>
      <c r="C37" s="13">
        <v>42807</v>
      </c>
      <c r="D37" s="14"/>
      <c r="E37" s="15">
        <v>42808</v>
      </c>
      <c r="F37" s="14"/>
      <c r="G37" s="15">
        <v>42809</v>
      </c>
      <c r="H37" s="14"/>
      <c r="I37" s="15">
        <v>42810</v>
      </c>
      <c r="J37" s="14"/>
      <c r="K37" s="15">
        <v>42811</v>
      </c>
      <c r="L37" s="14"/>
      <c r="M37" s="16">
        <v>42812</v>
      </c>
      <c r="N37" s="17"/>
      <c r="O37" s="16">
        <v>42813</v>
      </c>
      <c r="P37" s="34"/>
      <c r="Q37" t="s">
        <v>9</v>
      </c>
    </row>
    <row r="38" spans="2:17">
      <c r="B38" s="76"/>
      <c r="C38" s="78" t="s">
        <v>9</v>
      </c>
      <c r="D38" s="79"/>
      <c r="E38" s="80" t="s">
        <v>9</v>
      </c>
      <c r="F38" s="79"/>
      <c r="G38" s="80" t="s">
        <v>9</v>
      </c>
      <c r="H38" s="79"/>
      <c r="I38" s="80" t="s">
        <v>9</v>
      </c>
      <c r="J38" s="79"/>
      <c r="K38" s="80" t="s">
        <v>9</v>
      </c>
      <c r="L38" s="79"/>
      <c r="M38" s="81" t="s">
        <v>9</v>
      </c>
      <c r="N38" s="92"/>
      <c r="O38" s="81" t="s">
        <v>9</v>
      </c>
      <c r="P38" s="82"/>
      <c r="Q38" t="s">
        <v>9</v>
      </c>
    </row>
    <row r="39" spans="2:17">
      <c r="B39" s="76"/>
      <c r="C39" s="93" t="s">
        <v>9</v>
      </c>
      <c r="D39" s="94"/>
      <c r="E39" s="95" t="s">
        <v>9</v>
      </c>
      <c r="F39" s="94"/>
      <c r="G39" s="95" t="s">
        <v>9</v>
      </c>
      <c r="H39" s="94"/>
      <c r="I39" s="95" t="s">
        <v>9</v>
      </c>
      <c r="J39" s="94"/>
      <c r="K39" s="95" t="s">
        <v>9</v>
      </c>
      <c r="L39" s="94"/>
      <c r="M39" s="96" t="s">
        <v>9</v>
      </c>
      <c r="N39" s="97"/>
      <c r="O39" s="96" t="s">
        <v>9</v>
      </c>
      <c r="P39" s="90"/>
      <c r="Q39" t="s">
        <v>9</v>
      </c>
    </row>
    <row r="40" spans="2:17" ht="15">
      <c r="B40" s="76"/>
      <c r="C40" s="13">
        <v>42814</v>
      </c>
      <c r="D40" s="14"/>
      <c r="E40" s="15">
        <v>42815</v>
      </c>
      <c r="F40" s="14"/>
      <c r="G40" s="15">
        <v>42816</v>
      </c>
      <c r="H40" s="14"/>
      <c r="I40" s="15">
        <v>42817</v>
      </c>
      <c r="J40" s="14"/>
      <c r="K40" s="15">
        <v>42818</v>
      </c>
      <c r="L40" s="14"/>
      <c r="M40" s="16">
        <v>42819</v>
      </c>
      <c r="N40" s="17"/>
      <c r="O40" s="16">
        <v>42820</v>
      </c>
      <c r="P40" s="34"/>
      <c r="Q40" t="s">
        <v>9</v>
      </c>
    </row>
    <row r="41" spans="2:17">
      <c r="B41" s="76"/>
      <c r="C41" s="78" t="s">
        <v>9</v>
      </c>
      <c r="D41" s="79"/>
      <c r="E41" s="80" t="s">
        <v>9</v>
      </c>
      <c r="F41" s="79"/>
      <c r="G41" s="80" t="s">
        <v>9</v>
      </c>
      <c r="H41" s="79"/>
      <c r="I41" s="80" t="s">
        <v>9</v>
      </c>
      <c r="J41" s="79"/>
      <c r="K41" s="80" t="s">
        <v>9</v>
      </c>
      <c r="L41" s="79"/>
      <c r="M41" s="81" t="s">
        <v>9</v>
      </c>
      <c r="N41" s="92"/>
      <c r="O41" s="81" t="s">
        <v>9</v>
      </c>
      <c r="P41" s="82"/>
      <c r="Q41" t="s">
        <v>9</v>
      </c>
    </row>
    <row r="42" spans="2:17" ht="13.5" thickBot="1">
      <c r="B42" s="76"/>
      <c r="C42" s="93" t="s">
        <v>9</v>
      </c>
      <c r="D42" s="94"/>
      <c r="E42" s="95" t="s">
        <v>9</v>
      </c>
      <c r="F42" s="94"/>
      <c r="G42" s="95" t="s">
        <v>9</v>
      </c>
      <c r="H42" s="94"/>
      <c r="I42" s="95" t="s">
        <v>9</v>
      </c>
      <c r="J42" s="94"/>
      <c r="K42" s="95" t="s">
        <v>9</v>
      </c>
      <c r="L42" s="79"/>
      <c r="M42" s="87" t="s">
        <v>9</v>
      </c>
      <c r="N42" s="98"/>
      <c r="O42" s="87" t="s">
        <v>9</v>
      </c>
      <c r="P42" s="88"/>
      <c r="Q42" t="s">
        <v>9</v>
      </c>
    </row>
    <row r="43" spans="2:17" ht="15.75" thickTop="1">
      <c r="B43" s="76"/>
      <c r="C43" s="13">
        <v>42821</v>
      </c>
      <c r="D43" s="14"/>
      <c r="E43" s="15">
        <v>42822</v>
      </c>
      <c r="F43" s="14"/>
      <c r="G43" s="15">
        <v>42823</v>
      </c>
      <c r="H43" s="14"/>
      <c r="I43" s="15">
        <v>42824</v>
      </c>
      <c r="J43" s="14"/>
      <c r="K43" s="15">
        <v>42825</v>
      </c>
      <c r="L43" s="39"/>
      <c r="M43" s="35">
        <v>42826</v>
      </c>
      <c r="N43" s="31"/>
      <c r="O43" s="30">
        <v>42827</v>
      </c>
      <c r="P43" s="42"/>
      <c r="Q43" t="s">
        <v>9</v>
      </c>
    </row>
    <row r="44" spans="2:17">
      <c r="B44" s="76"/>
      <c r="C44" s="78" t="s">
        <v>9</v>
      </c>
      <c r="D44" s="79"/>
      <c r="E44" s="80" t="s">
        <v>9</v>
      </c>
      <c r="F44" s="79"/>
      <c r="G44" s="80" t="s">
        <v>9</v>
      </c>
      <c r="H44" s="79"/>
      <c r="I44" s="80" t="s">
        <v>9</v>
      </c>
      <c r="J44" s="79"/>
      <c r="K44" s="80" t="s">
        <v>9</v>
      </c>
      <c r="L44" s="100"/>
      <c r="M44" s="83" t="s">
        <v>9</v>
      </c>
      <c r="N44" s="92"/>
      <c r="O44" s="81" t="s">
        <v>9</v>
      </c>
      <c r="P44" s="82"/>
      <c r="Q44" t="s">
        <v>9</v>
      </c>
    </row>
    <row r="45" spans="2:17" ht="13.5" thickBot="1">
      <c r="B45" s="77"/>
      <c r="C45" s="84" t="s">
        <v>9</v>
      </c>
      <c r="D45" s="85"/>
      <c r="E45" s="86" t="s">
        <v>9</v>
      </c>
      <c r="F45" s="85"/>
      <c r="G45" s="86" t="s">
        <v>9</v>
      </c>
      <c r="H45" s="85"/>
      <c r="I45" s="86" t="s">
        <v>9</v>
      </c>
      <c r="J45" s="85"/>
      <c r="K45" s="86" t="s">
        <v>9</v>
      </c>
      <c r="L45" s="99"/>
      <c r="M45" s="89" t="s">
        <v>9</v>
      </c>
      <c r="N45" s="97"/>
      <c r="O45" s="96" t="s">
        <v>9</v>
      </c>
      <c r="P45" s="90"/>
      <c r="Q45" t="s">
        <v>9</v>
      </c>
    </row>
    <row r="46" spans="2:17" ht="15.75" thickTop="1">
      <c r="B46" s="75" t="s">
        <v>14</v>
      </c>
      <c r="C46" s="22">
        <v>42828</v>
      </c>
      <c r="D46" s="23"/>
      <c r="E46" s="24">
        <v>42829</v>
      </c>
      <c r="F46" s="23"/>
      <c r="G46" s="24">
        <v>42830</v>
      </c>
      <c r="H46" s="23"/>
      <c r="I46" s="24">
        <v>42831</v>
      </c>
      <c r="J46" s="23"/>
      <c r="K46" s="24">
        <v>42832</v>
      </c>
      <c r="L46" s="25"/>
      <c r="M46" s="16">
        <v>42833</v>
      </c>
      <c r="N46" s="17"/>
      <c r="O46" s="16">
        <v>42834</v>
      </c>
      <c r="P46" s="34"/>
      <c r="Q46" t="s">
        <v>9</v>
      </c>
    </row>
    <row r="47" spans="2:17">
      <c r="B47" s="76"/>
      <c r="C47" s="78" t="s">
        <v>9</v>
      </c>
      <c r="D47" s="79"/>
      <c r="E47" s="80" t="s">
        <v>9</v>
      </c>
      <c r="F47" s="79"/>
      <c r="G47" s="80" t="s">
        <v>9</v>
      </c>
      <c r="H47" s="79"/>
      <c r="I47" s="80" t="s">
        <v>9</v>
      </c>
      <c r="J47" s="79"/>
      <c r="K47" s="80" t="s">
        <v>9</v>
      </c>
      <c r="L47" s="79"/>
      <c r="M47" s="81" t="s">
        <v>9</v>
      </c>
      <c r="N47" s="92"/>
      <c r="O47" s="81" t="s">
        <v>9</v>
      </c>
      <c r="P47" s="82"/>
      <c r="Q47" t="s">
        <v>9</v>
      </c>
    </row>
    <row r="48" spans="2:17">
      <c r="B48" s="76"/>
      <c r="C48" s="93" t="s">
        <v>9</v>
      </c>
      <c r="D48" s="94"/>
      <c r="E48" s="95" t="s">
        <v>9</v>
      </c>
      <c r="F48" s="94"/>
      <c r="G48" s="95" t="s">
        <v>9</v>
      </c>
      <c r="H48" s="94"/>
      <c r="I48" s="95" t="s">
        <v>9</v>
      </c>
      <c r="J48" s="94"/>
      <c r="K48" s="95" t="s">
        <v>9</v>
      </c>
      <c r="L48" s="94"/>
      <c r="M48" s="96" t="s">
        <v>9</v>
      </c>
      <c r="N48" s="97"/>
      <c r="O48" s="96" t="s">
        <v>9</v>
      </c>
      <c r="P48" s="90"/>
      <c r="Q48" t="s">
        <v>9</v>
      </c>
    </row>
    <row r="49" spans="2:17" ht="15">
      <c r="B49" s="76"/>
      <c r="C49" s="13">
        <v>42835</v>
      </c>
      <c r="D49" s="14"/>
      <c r="E49" s="15">
        <v>42836</v>
      </c>
      <c r="F49" s="14"/>
      <c r="G49" s="15">
        <v>42837</v>
      </c>
      <c r="H49" s="14"/>
      <c r="I49" s="15">
        <v>42838</v>
      </c>
      <c r="J49" s="14"/>
      <c r="K49" s="15">
        <v>42839</v>
      </c>
      <c r="L49" s="14"/>
      <c r="M49" s="16">
        <v>42840</v>
      </c>
      <c r="N49" s="17"/>
      <c r="O49" s="16">
        <v>42841</v>
      </c>
      <c r="P49" s="34"/>
      <c r="Q49" t="s">
        <v>9</v>
      </c>
    </row>
    <row r="50" spans="2:17">
      <c r="B50" s="76"/>
      <c r="C50" s="78" t="s">
        <v>9</v>
      </c>
      <c r="D50" s="79"/>
      <c r="E50" s="80" t="s">
        <v>9</v>
      </c>
      <c r="F50" s="79"/>
      <c r="G50" s="80" t="s">
        <v>9</v>
      </c>
      <c r="H50" s="79"/>
      <c r="I50" s="80" t="s">
        <v>9</v>
      </c>
      <c r="J50" s="79"/>
      <c r="K50" s="80" t="s">
        <v>9</v>
      </c>
      <c r="L50" s="79"/>
      <c r="M50" s="81" t="s">
        <v>9</v>
      </c>
      <c r="N50" s="92"/>
      <c r="O50" s="81" t="s">
        <v>9</v>
      </c>
      <c r="P50" s="82"/>
      <c r="Q50" t="s">
        <v>9</v>
      </c>
    </row>
    <row r="51" spans="2:17">
      <c r="B51" s="76"/>
      <c r="C51" s="93" t="s">
        <v>9</v>
      </c>
      <c r="D51" s="94"/>
      <c r="E51" s="95" t="s">
        <v>9</v>
      </c>
      <c r="F51" s="94"/>
      <c r="G51" s="95" t="s">
        <v>9</v>
      </c>
      <c r="H51" s="94"/>
      <c r="I51" s="95" t="s">
        <v>9</v>
      </c>
      <c r="J51" s="94"/>
      <c r="K51" s="95" t="s">
        <v>9</v>
      </c>
      <c r="L51" s="94"/>
      <c r="M51" s="96" t="s">
        <v>9</v>
      </c>
      <c r="N51" s="97"/>
      <c r="O51" s="96" t="s">
        <v>9</v>
      </c>
      <c r="P51" s="90"/>
      <c r="Q51" t="s">
        <v>9</v>
      </c>
    </row>
    <row r="52" spans="2:17" ht="15">
      <c r="B52" s="76"/>
      <c r="C52" s="13">
        <v>42842</v>
      </c>
      <c r="D52" s="14"/>
      <c r="E52" s="15">
        <v>42843</v>
      </c>
      <c r="F52" s="14"/>
      <c r="G52" s="15">
        <v>42844</v>
      </c>
      <c r="H52" s="14"/>
      <c r="I52" s="15">
        <v>42845</v>
      </c>
      <c r="J52" s="14"/>
      <c r="K52" s="15">
        <v>42846</v>
      </c>
      <c r="L52" s="14"/>
      <c r="M52" s="16">
        <v>42847</v>
      </c>
      <c r="N52" s="17"/>
      <c r="O52" s="16">
        <v>42848</v>
      </c>
      <c r="P52" s="34"/>
      <c r="Q52" t="s">
        <v>9</v>
      </c>
    </row>
    <row r="53" spans="2:17">
      <c r="B53" s="76"/>
      <c r="C53" s="78" t="s">
        <v>9</v>
      </c>
      <c r="D53" s="79"/>
      <c r="E53" s="80" t="s">
        <v>9</v>
      </c>
      <c r="F53" s="79"/>
      <c r="G53" s="80" t="s">
        <v>9</v>
      </c>
      <c r="H53" s="79"/>
      <c r="I53" s="80" t="s">
        <v>9</v>
      </c>
      <c r="J53" s="79"/>
      <c r="K53" s="80" t="s">
        <v>9</v>
      </c>
      <c r="L53" s="79"/>
      <c r="M53" s="81" t="s">
        <v>9</v>
      </c>
      <c r="N53" s="92"/>
      <c r="O53" s="81" t="s">
        <v>9</v>
      </c>
      <c r="P53" s="82"/>
      <c r="Q53" t="s">
        <v>9</v>
      </c>
    </row>
    <row r="54" spans="2:17">
      <c r="B54" s="76"/>
      <c r="C54" s="93" t="s">
        <v>9</v>
      </c>
      <c r="D54" s="94"/>
      <c r="E54" s="95" t="s">
        <v>9</v>
      </c>
      <c r="F54" s="94"/>
      <c r="G54" s="95" t="s">
        <v>9</v>
      </c>
      <c r="H54" s="94"/>
      <c r="I54" s="95" t="s">
        <v>9</v>
      </c>
      <c r="J54" s="94"/>
      <c r="K54" s="95" t="s">
        <v>9</v>
      </c>
      <c r="L54" s="94"/>
      <c r="M54" s="96" t="s">
        <v>9</v>
      </c>
      <c r="N54" s="97"/>
      <c r="O54" s="96" t="s">
        <v>9</v>
      </c>
      <c r="P54" s="90"/>
      <c r="Q54" t="s">
        <v>9</v>
      </c>
    </row>
    <row r="55" spans="2:17" ht="15">
      <c r="B55" s="76"/>
      <c r="C55" s="13">
        <v>42849</v>
      </c>
      <c r="D55" s="14"/>
      <c r="E55" s="15">
        <v>42850</v>
      </c>
      <c r="F55" s="14"/>
      <c r="G55" s="15">
        <v>42851</v>
      </c>
      <c r="H55" s="14"/>
      <c r="I55" s="15">
        <v>42852</v>
      </c>
      <c r="J55" s="14"/>
      <c r="K55" s="15">
        <v>42853</v>
      </c>
      <c r="L55" s="14"/>
      <c r="M55" s="16">
        <v>42854</v>
      </c>
      <c r="N55" s="17"/>
      <c r="O55" s="16">
        <v>42855</v>
      </c>
      <c r="P55" s="34"/>
      <c r="Q55" t="s">
        <v>9</v>
      </c>
    </row>
    <row r="56" spans="2:17">
      <c r="B56" s="76"/>
      <c r="C56" s="78" t="s">
        <v>9</v>
      </c>
      <c r="D56" s="79"/>
      <c r="E56" s="80" t="s">
        <v>9</v>
      </c>
      <c r="F56" s="79"/>
      <c r="G56" s="80" t="s">
        <v>9</v>
      </c>
      <c r="H56" s="79"/>
      <c r="I56" s="80" t="s">
        <v>9</v>
      </c>
      <c r="J56" s="79"/>
      <c r="K56" s="80" t="s">
        <v>9</v>
      </c>
      <c r="L56" s="79"/>
      <c r="M56" s="81" t="s">
        <v>9</v>
      </c>
      <c r="N56" s="92"/>
      <c r="O56" s="81" t="s">
        <v>9</v>
      </c>
      <c r="P56" s="82"/>
      <c r="Q56" t="s">
        <v>9</v>
      </c>
    </row>
    <row r="57" spans="2:17" ht="13.5" thickBot="1">
      <c r="B57" s="77"/>
      <c r="C57" s="84" t="s">
        <v>9</v>
      </c>
      <c r="D57" s="85"/>
      <c r="E57" s="86" t="s">
        <v>9</v>
      </c>
      <c r="F57" s="85"/>
      <c r="G57" s="86" t="s">
        <v>9</v>
      </c>
      <c r="H57" s="85"/>
      <c r="I57" s="86" t="s">
        <v>9</v>
      </c>
      <c r="J57" s="85"/>
      <c r="K57" s="86" t="s">
        <v>9</v>
      </c>
      <c r="L57" s="85"/>
      <c r="M57" s="87" t="s">
        <v>9</v>
      </c>
      <c r="N57" s="98"/>
      <c r="O57" s="87" t="s">
        <v>9</v>
      </c>
      <c r="P57" s="88"/>
      <c r="Q57" t="s">
        <v>9</v>
      </c>
    </row>
    <row r="58" spans="2:17" ht="15.75" thickTop="1">
      <c r="B58" s="91" t="s">
        <v>15</v>
      </c>
      <c r="C58" s="26">
        <v>42856</v>
      </c>
      <c r="D58" s="27"/>
      <c r="E58" s="28">
        <v>42857</v>
      </c>
      <c r="F58" s="27"/>
      <c r="G58" s="28">
        <v>42858</v>
      </c>
      <c r="H58" s="27"/>
      <c r="I58" s="28">
        <v>42859</v>
      </c>
      <c r="J58" s="27"/>
      <c r="K58" s="28">
        <v>42860</v>
      </c>
      <c r="L58" s="27"/>
      <c r="M58" s="36">
        <v>42861</v>
      </c>
      <c r="N58" s="37"/>
      <c r="O58" s="36">
        <v>42862</v>
      </c>
      <c r="P58" s="38"/>
      <c r="Q58" t="s">
        <v>9</v>
      </c>
    </row>
    <row r="59" spans="2:17">
      <c r="B59" s="76"/>
      <c r="C59" s="78" t="s">
        <v>9</v>
      </c>
      <c r="D59" s="79"/>
      <c r="E59" s="80" t="s">
        <v>9</v>
      </c>
      <c r="F59" s="79"/>
      <c r="G59" s="80" t="s">
        <v>9</v>
      </c>
      <c r="H59" s="79"/>
      <c r="I59" s="80" t="s">
        <v>9</v>
      </c>
      <c r="J59" s="79"/>
      <c r="K59" s="80" t="s">
        <v>9</v>
      </c>
      <c r="L59" s="79"/>
      <c r="M59" s="81" t="s">
        <v>9</v>
      </c>
      <c r="N59" s="92"/>
      <c r="O59" s="81" t="s">
        <v>9</v>
      </c>
      <c r="P59" s="82"/>
      <c r="Q59" t="s">
        <v>9</v>
      </c>
    </row>
    <row r="60" spans="2:17">
      <c r="B60" s="76"/>
      <c r="C60" s="93" t="s">
        <v>9</v>
      </c>
      <c r="D60" s="94"/>
      <c r="E60" s="95" t="s">
        <v>9</v>
      </c>
      <c r="F60" s="94"/>
      <c r="G60" s="95" t="s">
        <v>9</v>
      </c>
      <c r="H60" s="94"/>
      <c r="I60" s="95" t="s">
        <v>9</v>
      </c>
      <c r="J60" s="94"/>
      <c r="K60" s="95" t="s">
        <v>9</v>
      </c>
      <c r="L60" s="94"/>
      <c r="M60" s="96" t="s">
        <v>9</v>
      </c>
      <c r="N60" s="97"/>
      <c r="O60" s="96" t="s">
        <v>9</v>
      </c>
      <c r="P60" s="90"/>
      <c r="Q60" t="s">
        <v>9</v>
      </c>
    </row>
    <row r="61" spans="2:17" ht="15">
      <c r="B61" s="76"/>
      <c r="C61" s="13">
        <v>42863</v>
      </c>
      <c r="D61" s="14"/>
      <c r="E61" s="15">
        <v>42864</v>
      </c>
      <c r="F61" s="14"/>
      <c r="G61" s="15">
        <v>42865</v>
      </c>
      <c r="H61" s="14"/>
      <c r="I61" s="15">
        <v>42866</v>
      </c>
      <c r="J61" s="14"/>
      <c r="K61" s="15">
        <v>42867</v>
      </c>
      <c r="L61" s="14"/>
      <c r="M61" s="16">
        <v>42868</v>
      </c>
      <c r="N61" s="17"/>
      <c r="O61" s="16">
        <v>42869</v>
      </c>
      <c r="P61" s="34"/>
      <c r="Q61" t="s">
        <v>9</v>
      </c>
    </row>
    <row r="62" spans="2:17">
      <c r="B62" s="76"/>
      <c r="C62" s="78" t="s">
        <v>9</v>
      </c>
      <c r="D62" s="79"/>
      <c r="E62" s="80" t="s">
        <v>9</v>
      </c>
      <c r="F62" s="79"/>
      <c r="G62" s="80" t="s">
        <v>9</v>
      </c>
      <c r="H62" s="79"/>
      <c r="I62" s="80" t="s">
        <v>9</v>
      </c>
      <c r="J62" s="79"/>
      <c r="K62" s="80" t="s">
        <v>9</v>
      </c>
      <c r="L62" s="79"/>
      <c r="M62" s="81" t="s">
        <v>9</v>
      </c>
      <c r="N62" s="92"/>
      <c r="O62" s="81" t="s">
        <v>9</v>
      </c>
      <c r="P62" s="82"/>
      <c r="Q62" t="s">
        <v>9</v>
      </c>
    </row>
    <row r="63" spans="2:17">
      <c r="B63" s="76"/>
      <c r="C63" s="93" t="s">
        <v>9</v>
      </c>
      <c r="D63" s="94"/>
      <c r="E63" s="95" t="s">
        <v>9</v>
      </c>
      <c r="F63" s="94"/>
      <c r="G63" s="95" t="s">
        <v>9</v>
      </c>
      <c r="H63" s="94"/>
      <c r="I63" s="95" t="s">
        <v>9</v>
      </c>
      <c r="J63" s="94"/>
      <c r="K63" s="95" t="s">
        <v>9</v>
      </c>
      <c r="L63" s="94"/>
      <c r="M63" s="96" t="s">
        <v>9</v>
      </c>
      <c r="N63" s="97"/>
      <c r="O63" s="96" t="s">
        <v>9</v>
      </c>
      <c r="P63" s="90"/>
      <c r="Q63" t="s">
        <v>9</v>
      </c>
    </row>
    <row r="64" spans="2:17" ht="15">
      <c r="B64" s="76"/>
      <c r="C64" s="13">
        <v>42870</v>
      </c>
      <c r="D64" s="14"/>
      <c r="E64" s="15">
        <v>42871</v>
      </c>
      <c r="F64" s="14"/>
      <c r="G64" s="15">
        <v>42872</v>
      </c>
      <c r="H64" s="14"/>
      <c r="I64" s="15">
        <v>42873</v>
      </c>
      <c r="J64" s="14"/>
      <c r="K64" s="15">
        <v>42874</v>
      </c>
      <c r="L64" s="14"/>
      <c r="M64" s="16">
        <v>42875</v>
      </c>
      <c r="N64" s="17"/>
      <c r="O64" s="16">
        <v>42876</v>
      </c>
      <c r="P64" s="34"/>
      <c r="Q64" t="s">
        <v>9</v>
      </c>
    </row>
    <row r="65" spans="2:17">
      <c r="B65" s="76"/>
      <c r="C65" s="78" t="s">
        <v>9</v>
      </c>
      <c r="D65" s="79"/>
      <c r="E65" s="80" t="s">
        <v>9</v>
      </c>
      <c r="F65" s="79"/>
      <c r="G65" s="80" t="s">
        <v>9</v>
      </c>
      <c r="H65" s="79"/>
      <c r="I65" s="80" t="s">
        <v>9</v>
      </c>
      <c r="J65" s="79"/>
      <c r="K65" s="80" t="s">
        <v>9</v>
      </c>
      <c r="L65" s="79"/>
      <c r="M65" s="81" t="s">
        <v>9</v>
      </c>
      <c r="N65" s="92"/>
      <c r="O65" s="81" t="s">
        <v>9</v>
      </c>
      <c r="P65" s="82"/>
      <c r="Q65" t="s">
        <v>9</v>
      </c>
    </row>
    <row r="66" spans="2:17">
      <c r="B66" s="76"/>
      <c r="C66" s="93" t="s">
        <v>9</v>
      </c>
      <c r="D66" s="94"/>
      <c r="E66" s="95" t="s">
        <v>9</v>
      </c>
      <c r="F66" s="94"/>
      <c r="G66" s="95" t="s">
        <v>9</v>
      </c>
      <c r="H66" s="94"/>
      <c r="I66" s="95" t="s">
        <v>9</v>
      </c>
      <c r="J66" s="94"/>
      <c r="K66" s="95" t="s">
        <v>9</v>
      </c>
      <c r="L66" s="94"/>
      <c r="M66" s="96" t="s">
        <v>9</v>
      </c>
      <c r="N66" s="97"/>
      <c r="O66" s="96" t="s">
        <v>9</v>
      </c>
      <c r="P66" s="90"/>
      <c r="Q66" t="s">
        <v>9</v>
      </c>
    </row>
    <row r="67" spans="2:17" ht="15">
      <c r="B67" s="76"/>
      <c r="C67" s="13">
        <v>42877</v>
      </c>
      <c r="D67" s="14"/>
      <c r="E67" s="15">
        <v>42878</v>
      </c>
      <c r="F67" s="14"/>
      <c r="G67" s="15">
        <v>42879</v>
      </c>
      <c r="H67" s="14"/>
      <c r="I67" s="15">
        <v>42880</v>
      </c>
      <c r="J67" s="14"/>
      <c r="K67" s="15">
        <v>42881</v>
      </c>
      <c r="L67" s="14"/>
      <c r="M67" s="16">
        <v>42882</v>
      </c>
      <c r="N67" s="17"/>
      <c r="O67" s="16">
        <v>42883</v>
      </c>
      <c r="P67" s="34"/>
      <c r="Q67" t="s">
        <v>9</v>
      </c>
    </row>
    <row r="68" spans="2:17">
      <c r="B68" s="76"/>
      <c r="C68" s="78" t="s">
        <v>9</v>
      </c>
      <c r="D68" s="79"/>
      <c r="E68" s="80" t="s">
        <v>9</v>
      </c>
      <c r="F68" s="79"/>
      <c r="G68" s="80" t="s">
        <v>9</v>
      </c>
      <c r="H68" s="79"/>
      <c r="I68" s="80" t="s">
        <v>9</v>
      </c>
      <c r="J68" s="79"/>
      <c r="K68" s="80" t="s">
        <v>9</v>
      </c>
      <c r="L68" s="79"/>
      <c r="M68" s="81" t="s">
        <v>9</v>
      </c>
      <c r="N68" s="92"/>
      <c r="O68" s="81" t="s">
        <v>9</v>
      </c>
      <c r="P68" s="82"/>
      <c r="Q68" t="s">
        <v>9</v>
      </c>
    </row>
    <row r="69" spans="2:17" ht="13.5" thickBot="1">
      <c r="B69" s="76"/>
      <c r="C69" s="93" t="s">
        <v>9</v>
      </c>
      <c r="D69" s="94"/>
      <c r="E69" s="95" t="s">
        <v>9</v>
      </c>
      <c r="F69" s="94"/>
      <c r="G69" s="95" t="s">
        <v>9</v>
      </c>
      <c r="H69" s="79"/>
      <c r="I69" s="86" t="s">
        <v>9</v>
      </c>
      <c r="J69" s="85"/>
      <c r="K69" s="86" t="s">
        <v>9</v>
      </c>
      <c r="L69" s="85"/>
      <c r="M69" s="87" t="s">
        <v>9</v>
      </c>
      <c r="N69" s="98"/>
      <c r="O69" s="87" t="s">
        <v>9</v>
      </c>
      <c r="P69" s="88"/>
      <c r="Q69" t="s">
        <v>9</v>
      </c>
    </row>
    <row r="70" spans="2:17" ht="15.75" thickTop="1">
      <c r="B70" s="76"/>
      <c r="C70" s="13">
        <v>42884</v>
      </c>
      <c r="D70" s="14"/>
      <c r="E70" s="15">
        <v>42885</v>
      </c>
      <c r="F70" s="14"/>
      <c r="G70" s="15">
        <v>42886</v>
      </c>
      <c r="H70" s="39"/>
      <c r="I70" s="22">
        <v>42887</v>
      </c>
      <c r="J70" s="23"/>
      <c r="K70" s="24">
        <v>42888</v>
      </c>
      <c r="L70" s="23"/>
      <c r="M70" s="36">
        <v>42889</v>
      </c>
      <c r="N70" s="37"/>
      <c r="O70" s="36">
        <v>42890</v>
      </c>
      <c r="P70" s="38"/>
      <c r="Q70" t="s">
        <v>9</v>
      </c>
    </row>
    <row r="71" spans="2:17">
      <c r="B71" s="76"/>
      <c r="C71" s="78" t="s">
        <v>9</v>
      </c>
      <c r="D71" s="79"/>
      <c r="E71" s="80" t="s">
        <v>9</v>
      </c>
      <c r="F71" s="79"/>
      <c r="G71" s="80" t="s">
        <v>9</v>
      </c>
      <c r="H71" s="100"/>
      <c r="I71" s="78" t="s">
        <v>9</v>
      </c>
      <c r="J71" s="79"/>
      <c r="K71" s="80" t="s">
        <v>9</v>
      </c>
      <c r="L71" s="79"/>
      <c r="M71" s="81" t="s">
        <v>9</v>
      </c>
      <c r="N71" s="92"/>
      <c r="O71" s="81" t="s">
        <v>9</v>
      </c>
      <c r="P71" s="82"/>
      <c r="Q71" t="s">
        <v>9</v>
      </c>
    </row>
    <row r="72" spans="2:17" ht="13.5" thickBot="1">
      <c r="B72" s="77"/>
      <c r="C72" s="84" t="s">
        <v>9</v>
      </c>
      <c r="D72" s="85"/>
      <c r="E72" s="86" t="s">
        <v>9</v>
      </c>
      <c r="F72" s="85"/>
      <c r="G72" s="86" t="s">
        <v>9</v>
      </c>
      <c r="H72" s="99"/>
      <c r="I72" s="93" t="s">
        <v>9</v>
      </c>
      <c r="J72" s="94"/>
      <c r="K72" s="95" t="s">
        <v>9</v>
      </c>
      <c r="L72" s="94"/>
      <c r="M72" s="96" t="s">
        <v>9</v>
      </c>
      <c r="N72" s="97"/>
      <c r="O72" s="96" t="s">
        <v>9</v>
      </c>
      <c r="P72" s="90"/>
      <c r="Q72" t="s">
        <v>9</v>
      </c>
    </row>
    <row r="73" spans="2:17" ht="15.75" thickTop="1">
      <c r="B73" s="75" t="s">
        <v>16</v>
      </c>
      <c r="C73" s="22">
        <v>42891</v>
      </c>
      <c r="D73" s="23"/>
      <c r="E73" s="24">
        <v>42892</v>
      </c>
      <c r="F73" s="23"/>
      <c r="G73" s="24">
        <v>42893</v>
      </c>
      <c r="H73" s="25"/>
      <c r="I73" s="15">
        <v>42894</v>
      </c>
      <c r="J73" s="14"/>
      <c r="K73" s="15">
        <v>42895</v>
      </c>
      <c r="L73" s="14"/>
      <c r="M73" s="16">
        <v>42896</v>
      </c>
      <c r="N73" s="17"/>
      <c r="O73" s="16">
        <v>42897</v>
      </c>
      <c r="P73" s="34"/>
      <c r="Q73" t="s">
        <v>9</v>
      </c>
    </row>
    <row r="74" spans="2:17">
      <c r="B74" s="76"/>
      <c r="C74" s="78" t="s">
        <v>9</v>
      </c>
      <c r="D74" s="79"/>
      <c r="E74" s="80" t="s">
        <v>9</v>
      </c>
      <c r="F74" s="79"/>
      <c r="G74" s="80" t="s">
        <v>9</v>
      </c>
      <c r="H74" s="79"/>
      <c r="I74" s="80" t="s">
        <v>9</v>
      </c>
      <c r="J74" s="79"/>
      <c r="K74" s="80" t="s">
        <v>9</v>
      </c>
      <c r="L74" s="79"/>
      <c r="M74" s="81" t="s">
        <v>9</v>
      </c>
      <c r="N74" s="92"/>
      <c r="O74" s="81" t="s">
        <v>9</v>
      </c>
      <c r="P74" s="82"/>
      <c r="Q74" t="s">
        <v>9</v>
      </c>
    </row>
    <row r="75" spans="2:17">
      <c r="B75" s="76"/>
      <c r="C75" s="93" t="s">
        <v>9</v>
      </c>
      <c r="D75" s="94"/>
      <c r="E75" s="95" t="s">
        <v>9</v>
      </c>
      <c r="F75" s="94"/>
      <c r="G75" s="95" t="s">
        <v>9</v>
      </c>
      <c r="H75" s="94"/>
      <c r="I75" s="95" t="s">
        <v>9</v>
      </c>
      <c r="J75" s="94"/>
      <c r="K75" s="95" t="s">
        <v>9</v>
      </c>
      <c r="L75" s="94"/>
      <c r="M75" s="96" t="s">
        <v>9</v>
      </c>
      <c r="N75" s="97"/>
      <c r="O75" s="96" t="s">
        <v>9</v>
      </c>
      <c r="P75" s="90"/>
      <c r="Q75" t="s">
        <v>9</v>
      </c>
    </row>
    <row r="76" spans="2:17" ht="15">
      <c r="B76" s="76"/>
      <c r="C76" s="13">
        <v>42898</v>
      </c>
      <c r="D76" s="14"/>
      <c r="E76" s="15">
        <v>42899</v>
      </c>
      <c r="F76" s="14"/>
      <c r="G76" s="15">
        <v>42900</v>
      </c>
      <c r="H76" s="14"/>
      <c r="I76" s="15">
        <v>42901</v>
      </c>
      <c r="J76" s="14"/>
      <c r="K76" s="15">
        <v>42902</v>
      </c>
      <c r="L76" s="14"/>
      <c r="M76" s="16">
        <v>42903</v>
      </c>
      <c r="N76" s="17"/>
      <c r="O76" s="16">
        <v>42904</v>
      </c>
      <c r="P76" s="34"/>
      <c r="Q76" t="s">
        <v>9</v>
      </c>
    </row>
    <row r="77" spans="2:17">
      <c r="B77" s="76"/>
      <c r="C77" s="78" t="s">
        <v>9</v>
      </c>
      <c r="D77" s="79"/>
      <c r="E77" s="80" t="s">
        <v>9</v>
      </c>
      <c r="F77" s="79"/>
      <c r="G77" s="80" t="s">
        <v>9</v>
      </c>
      <c r="H77" s="79"/>
      <c r="I77" s="80" t="s">
        <v>9</v>
      </c>
      <c r="J77" s="79"/>
      <c r="K77" s="80" t="s">
        <v>9</v>
      </c>
      <c r="L77" s="79"/>
      <c r="M77" s="81" t="s">
        <v>9</v>
      </c>
      <c r="N77" s="92"/>
      <c r="O77" s="81" t="s">
        <v>9</v>
      </c>
      <c r="P77" s="82"/>
      <c r="Q77" t="s">
        <v>9</v>
      </c>
    </row>
    <row r="78" spans="2:17">
      <c r="B78" s="76"/>
      <c r="C78" s="93" t="s">
        <v>9</v>
      </c>
      <c r="D78" s="94"/>
      <c r="E78" s="95" t="s">
        <v>9</v>
      </c>
      <c r="F78" s="94"/>
      <c r="G78" s="95" t="s">
        <v>9</v>
      </c>
      <c r="H78" s="94"/>
      <c r="I78" s="95" t="s">
        <v>9</v>
      </c>
      <c r="J78" s="94"/>
      <c r="K78" s="95" t="s">
        <v>9</v>
      </c>
      <c r="L78" s="94"/>
      <c r="M78" s="96" t="s">
        <v>9</v>
      </c>
      <c r="N78" s="97"/>
      <c r="O78" s="96" t="s">
        <v>9</v>
      </c>
      <c r="P78" s="90"/>
      <c r="Q78" t="s">
        <v>9</v>
      </c>
    </row>
    <row r="79" spans="2:17" ht="15">
      <c r="B79" s="76"/>
      <c r="C79" s="13">
        <v>42905</v>
      </c>
      <c r="D79" s="14"/>
      <c r="E79" s="15">
        <v>42906</v>
      </c>
      <c r="F79" s="14"/>
      <c r="G79" s="15">
        <v>42907</v>
      </c>
      <c r="H79" s="14"/>
      <c r="I79" s="15">
        <v>42908</v>
      </c>
      <c r="J79" s="14"/>
      <c r="K79" s="15">
        <v>42909</v>
      </c>
      <c r="L79" s="14"/>
      <c r="M79" s="16">
        <v>42910</v>
      </c>
      <c r="N79" s="17"/>
      <c r="O79" s="16">
        <v>42911</v>
      </c>
      <c r="P79" s="34"/>
      <c r="Q79" t="s">
        <v>9</v>
      </c>
    </row>
    <row r="80" spans="2:17">
      <c r="B80" s="76"/>
      <c r="C80" s="78" t="s">
        <v>9</v>
      </c>
      <c r="D80" s="79"/>
      <c r="E80" s="80" t="s">
        <v>9</v>
      </c>
      <c r="F80" s="79"/>
      <c r="G80" s="80" t="s">
        <v>9</v>
      </c>
      <c r="H80" s="79"/>
      <c r="I80" s="80" t="s">
        <v>9</v>
      </c>
      <c r="J80" s="79"/>
      <c r="K80" s="80" t="s">
        <v>9</v>
      </c>
      <c r="L80" s="79"/>
      <c r="M80" s="81" t="s">
        <v>9</v>
      </c>
      <c r="N80" s="92"/>
      <c r="O80" s="81" t="s">
        <v>9</v>
      </c>
      <c r="P80" s="82"/>
      <c r="Q80" t="s">
        <v>9</v>
      </c>
    </row>
    <row r="81" spans="2:17" ht="13.5" thickBot="1">
      <c r="B81" s="76"/>
      <c r="C81" s="93" t="s">
        <v>9</v>
      </c>
      <c r="D81" s="94"/>
      <c r="E81" s="95" t="s">
        <v>9</v>
      </c>
      <c r="F81" s="94"/>
      <c r="G81" s="95" t="s">
        <v>9</v>
      </c>
      <c r="H81" s="94"/>
      <c r="I81" s="95" t="s">
        <v>9</v>
      </c>
      <c r="J81" s="94"/>
      <c r="K81" s="95" t="s">
        <v>9</v>
      </c>
      <c r="L81" s="79"/>
      <c r="M81" s="87" t="s">
        <v>9</v>
      </c>
      <c r="N81" s="98"/>
      <c r="O81" s="87" t="s">
        <v>9</v>
      </c>
      <c r="P81" s="88"/>
      <c r="Q81" t="s">
        <v>9</v>
      </c>
    </row>
    <row r="82" spans="2:17" ht="15.75" thickTop="1">
      <c r="B82" s="76"/>
      <c r="C82" s="13">
        <v>42912</v>
      </c>
      <c r="D82" s="14"/>
      <c r="E82" s="15">
        <v>42913</v>
      </c>
      <c r="F82" s="14"/>
      <c r="G82" s="15">
        <v>42914</v>
      </c>
      <c r="H82" s="14"/>
      <c r="I82" s="15">
        <v>42915</v>
      </c>
      <c r="J82" s="14"/>
      <c r="K82" s="15">
        <v>42916</v>
      </c>
      <c r="L82" s="39"/>
      <c r="M82" s="40">
        <v>42917</v>
      </c>
      <c r="N82" s="37"/>
      <c r="O82" s="36">
        <v>42918</v>
      </c>
      <c r="P82" s="38"/>
      <c r="Q82" t="s">
        <v>9</v>
      </c>
    </row>
    <row r="83" spans="2:17">
      <c r="B83" s="76"/>
      <c r="C83" s="78" t="s">
        <v>9</v>
      </c>
      <c r="D83" s="79"/>
      <c r="E83" s="80" t="s">
        <v>9</v>
      </c>
      <c r="F83" s="79"/>
      <c r="G83" s="80" t="s">
        <v>9</v>
      </c>
      <c r="H83" s="79"/>
      <c r="I83" s="80" t="s">
        <v>9</v>
      </c>
      <c r="J83" s="79"/>
      <c r="K83" s="80" t="s">
        <v>9</v>
      </c>
      <c r="L83" s="100"/>
      <c r="M83" s="83" t="s">
        <v>9</v>
      </c>
      <c r="N83" s="92"/>
      <c r="O83" s="81" t="s">
        <v>9</v>
      </c>
      <c r="P83" s="82"/>
      <c r="Q83" t="s">
        <v>9</v>
      </c>
    </row>
    <row r="84" spans="2:17" ht="13.5" thickBot="1">
      <c r="B84" s="77"/>
      <c r="C84" s="84" t="s">
        <v>9</v>
      </c>
      <c r="D84" s="85"/>
      <c r="E84" s="86" t="s">
        <v>9</v>
      </c>
      <c r="F84" s="85"/>
      <c r="G84" s="86" t="s">
        <v>9</v>
      </c>
      <c r="H84" s="85"/>
      <c r="I84" s="86" t="s">
        <v>9</v>
      </c>
      <c r="J84" s="85"/>
      <c r="K84" s="86" t="s">
        <v>9</v>
      </c>
      <c r="L84" s="99"/>
      <c r="M84" s="89" t="s">
        <v>9</v>
      </c>
      <c r="N84" s="97"/>
      <c r="O84" s="96" t="s">
        <v>9</v>
      </c>
      <c r="P84" s="90"/>
      <c r="Q84" t="s">
        <v>9</v>
      </c>
    </row>
    <row r="85" spans="2:17" ht="15.75" thickTop="1">
      <c r="B85" s="91" t="s">
        <v>17</v>
      </c>
      <c r="C85" s="26">
        <v>42919</v>
      </c>
      <c r="D85" s="27"/>
      <c r="E85" s="28">
        <v>42920</v>
      </c>
      <c r="F85" s="27"/>
      <c r="G85" s="28">
        <v>42921</v>
      </c>
      <c r="H85" s="27"/>
      <c r="I85" s="28">
        <v>42922</v>
      </c>
      <c r="J85" s="27"/>
      <c r="K85" s="28">
        <v>42923</v>
      </c>
      <c r="L85" s="29"/>
      <c r="M85" s="16">
        <v>42924</v>
      </c>
      <c r="N85" s="17"/>
      <c r="O85" s="16">
        <v>42925</v>
      </c>
      <c r="P85" s="34"/>
      <c r="Q85" t="s">
        <v>9</v>
      </c>
    </row>
    <row r="86" spans="2:17">
      <c r="B86" s="76"/>
      <c r="C86" s="78" t="s">
        <v>9</v>
      </c>
      <c r="D86" s="79"/>
      <c r="E86" s="80" t="s">
        <v>9</v>
      </c>
      <c r="F86" s="79"/>
      <c r="G86" s="80" t="s">
        <v>9</v>
      </c>
      <c r="H86" s="79"/>
      <c r="I86" s="80" t="s">
        <v>9</v>
      </c>
      <c r="J86" s="79"/>
      <c r="K86" s="80" t="s">
        <v>9</v>
      </c>
      <c r="L86" s="79"/>
      <c r="M86" s="81" t="s">
        <v>9</v>
      </c>
      <c r="N86" s="92"/>
      <c r="O86" s="81" t="s">
        <v>9</v>
      </c>
      <c r="P86" s="82"/>
      <c r="Q86" t="s">
        <v>9</v>
      </c>
    </row>
    <row r="87" spans="2:17">
      <c r="B87" s="76"/>
      <c r="C87" s="93" t="s">
        <v>9</v>
      </c>
      <c r="D87" s="94"/>
      <c r="E87" s="95" t="s">
        <v>9</v>
      </c>
      <c r="F87" s="94"/>
      <c r="G87" s="95" t="s">
        <v>9</v>
      </c>
      <c r="H87" s="94"/>
      <c r="I87" s="95" t="s">
        <v>9</v>
      </c>
      <c r="J87" s="94"/>
      <c r="K87" s="95" t="s">
        <v>9</v>
      </c>
      <c r="L87" s="94"/>
      <c r="M87" s="96" t="s">
        <v>9</v>
      </c>
      <c r="N87" s="97"/>
      <c r="O87" s="96" t="s">
        <v>9</v>
      </c>
      <c r="P87" s="90"/>
      <c r="Q87" t="s">
        <v>9</v>
      </c>
    </row>
    <row r="88" spans="2:17" ht="15">
      <c r="B88" s="76"/>
      <c r="C88" s="13">
        <v>42926</v>
      </c>
      <c r="D88" s="14"/>
      <c r="E88" s="15">
        <v>42927</v>
      </c>
      <c r="F88" s="14"/>
      <c r="G88" s="15">
        <v>42928</v>
      </c>
      <c r="H88" s="14"/>
      <c r="I88" s="15">
        <v>42929</v>
      </c>
      <c r="J88" s="14"/>
      <c r="K88" s="15">
        <v>42930</v>
      </c>
      <c r="L88" s="41"/>
      <c r="M88" s="16">
        <v>42931</v>
      </c>
      <c r="N88" s="17"/>
      <c r="O88" s="16">
        <v>42932</v>
      </c>
      <c r="P88" s="34"/>
      <c r="Q88" t="s">
        <v>9</v>
      </c>
    </row>
    <row r="89" spans="2:17">
      <c r="B89" s="76"/>
      <c r="C89" s="78" t="s">
        <v>9</v>
      </c>
      <c r="D89" s="79"/>
      <c r="E89" s="80" t="s">
        <v>9</v>
      </c>
      <c r="F89" s="79"/>
      <c r="G89" s="80" t="s">
        <v>9</v>
      </c>
      <c r="H89" s="79"/>
      <c r="I89" s="80" t="s">
        <v>9</v>
      </c>
      <c r="J89" s="79"/>
      <c r="K89" s="80" t="s">
        <v>9</v>
      </c>
      <c r="L89" s="79"/>
      <c r="M89" s="81" t="s">
        <v>9</v>
      </c>
      <c r="N89" s="92"/>
      <c r="O89" s="81" t="s">
        <v>9</v>
      </c>
      <c r="P89" s="82"/>
      <c r="Q89" t="s">
        <v>9</v>
      </c>
    </row>
    <row r="90" spans="2:17">
      <c r="B90" s="76"/>
      <c r="C90" s="93" t="s">
        <v>9</v>
      </c>
      <c r="D90" s="94"/>
      <c r="E90" s="95" t="s">
        <v>9</v>
      </c>
      <c r="F90" s="94"/>
      <c r="G90" s="95" t="s">
        <v>9</v>
      </c>
      <c r="H90" s="94"/>
      <c r="I90" s="95" t="s">
        <v>9</v>
      </c>
      <c r="J90" s="94"/>
      <c r="K90" s="95" t="s">
        <v>9</v>
      </c>
      <c r="L90" s="94"/>
      <c r="M90" s="96" t="s">
        <v>9</v>
      </c>
      <c r="N90" s="97"/>
      <c r="O90" s="96" t="s">
        <v>9</v>
      </c>
      <c r="P90" s="90"/>
      <c r="Q90" t="s">
        <v>9</v>
      </c>
    </row>
    <row r="91" spans="2:17" ht="15">
      <c r="B91" s="76"/>
      <c r="C91" s="13">
        <v>42933</v>
      </c>
      <c r="D91" s="14"/>
      <c r="E91" s="15">
        <v>42934</v>
      </c>
      <c r="F91" s="14"/>
      <c r="G91" s="15">
        <v>42935</v>
      </c>
      <c r="H91" s="14"/>
      <c r="I91" s="15">
        <v>42936</v>
      </c>
      <c r="J91" s="14"/>
      <c r="K91" s="15">
        <v>42937</v>
      </c>
      <c r="L91" s="41"/>
      <c r="M91" s="16">
        <v>42938</v>
      </c>
      <c r="N91" s="17"/>
      <c r="O91" s="16">
        <v>42939</v>
      </c>
      <c r="P91" s="34"/>
      <c r="Q91" t="s">
        <v>9</v>
      </c>
    </row>
    <row r="92" spans="2:17">
      <c r="B92" s="76"/>
      <c r="C92" s="78" t="s">
        <v>9</v>
      </c>
      <c r="D92" s="79"/>
      <c r="E92" s="80" t="s">
        <v>9</v>
      </c>
      <c r="F92" s="79"/>
      <c r="G92" s="80" t="s">
        <v>9</v>
      </c>
      <c r="H92" s="79"/>
      <c r="I92" s="80" t="s">
        <v>9</v>
      </c>
      <c r="J92" s="79"/>
      <c r="K92" s="80" t="s">
        <v>9</v>
      </c>
      <c r="L92" s="79"/>
      <c r="M92" s="81" t="s">
        <v>9</v>
      </c>
      <c r="N92" s="92"/>
      <c r="O92" s="81" t="s">
        <v>9</v>
      </c>
      <c r="P92" s="82"/>
      <c r="Q92" t="s">
        <v>9</v>
      </c>
    </row>
    <row r="93" spans="2:17">
      <c r="B93" s="76"/>
      <c r="C93" s="93" t="s">
        <v>9</v>
      </c>
      <c r="D93" s="94"/>
      <c r="E93" s="95" t="s">
        <v>9</v>
      </c>
      <c r="F93" s="94"/>
      <c r="G93" s="95" t="s">
        <v>9</v>
      </c>
      <c r="H93" s="94"/>
      <c r="I93" s="95" t="s">
        <v>9</v>
      </c>
      <c r="J93" s="94"/>
      <c r="K93" s="95" t="s">
        <v>9</v>
      </c>
      <c r="L93" s="94"/>
      <c r="M93" s="96" t="s">
        <v>9</v>
      </c>
      <c r="N93" s="97"/>
      <c r="O93" s="96" t="s">
        <v>9</v>
      </c>
      <c r="P93" s="90"/>
      <c r="Q93" t="s">
        <v>9</v>
      </c>
    </row>
    <row r="94" spans="2:17" ht="15">
      <c r="B94" s="76"/>
      <c r="C94" s="13">
        <v>42940</v>
      </c>
      <c r="D94" s="14"/>
      <c r="E94" s="15">
        <v>42941</v>
      </c>
      <c r="F94" s="14"/>
      <c r="G94" s="15">
        <v>42942</v>
      </c>
      <c r="H94" s="14"/>
      <c r="I94" s="15">
        <v>42943</v>
      </c>
      <c r="J94" s="14"/>
      <c r="K94" s="15">
        <v>42944</v>
      </c>
      <c r="L94" s="41"/>
      <c r="M94" s="16">
        <v>42945</v>
      </c>
      <c r="N94" s="17"/>
      <c r="O94" s="16">
        <v>42946</v>
      </c>
      <c r="P94" s="34"/>
      <c r="Q94" t="s">
        <v>9</v>
      </c>
    </row>
    <row r="95" spans="2:17">
      <c r="B95" s="76"/>
      <c r="C95" s="78" t="s">
        <v>9</v>
      </c>
      <c r="D95" s="79"/>
      <c r="E95" s="80" t="s">
        <v>9</v>
      </c>
      <c r="F95" s="79"/>
      <c r="G95" s="80" t="s">
        <v>9</v>
      </c>
      <c r="H95" s="79"/>
      <c r="I95" s="80" t="s">
        <v>9</v>
      </c>
      <c r="J95" s="79"/>
      <c r="K95" s="80" t="s">
        <v>9</v>
      </c>
      <c r="L95" s="79"/>
      <c r="M95" s="81" t="s">
        <v>9</v>
      </c>
      <c r="N95" s="92"/>
      <c r="O95" s="81" t="s">
        <v>9</v>
      </c>
      <c r="P95" s="82"/>
      <c r="Q95" t="s">
        <v>9</v>
      </c>
    </row>
    <row r="96" spans="2:17" ht="13.5" thickBot="1">
      <c r="B96" s="76"/>
      <c r="C96" s="93" t="s">
        <v>9</v>
      </c>
      <c r="D96" s="79"/>
      <c r="E96" s="86" t="s">
        <v>9</v>
      </c>
      <c r="F96" s="85"/>
      <c r="G96" s="86" t="s">
        <v>9</v>
      </c>
      <c r="H96" s="85"/>
      <c r="I96" s="86" t="s">
        <v>9</v>
      </c>
      <c r="J96" s="85"/>
      <c r="K96" s="86" t="s">
        <v>9</v>
      </c>
      <c r="L96" s="85"/>
      <c r="M96" s="87" t="s">
        <v>9</v>
      </c>
      <c r="N96" s="98"/>
      <c r="O96" s="87" t="s">
        <v>9</v>
      </c>
      <c r="P96" s="88"/>
      <c r="Q96" t="s">
        <v>9</v>
      </c>
    </row>
    <row r="97" spans="2:17" ht="15.75" thickTop="1">
      <c r="B97" s="76"/>
      <c r="C97" s="13">
        <v>42947</v>
      </c>
      <c r="D97" s="39"/>
      <c r="E97" s="22">
        <v>42948</v>
      </c>
      <c r="F97" s="23"/>
      <c r="G97" s="24">
        <v>42949</v>
      </c>
      <c r="H97" s="23"/>
      <c r="I97" s="24">
        <v>42950</v>
      </c>
      <c r="J97" s="23"/>
      <c r="K97" s="28">
        <v>42951</v>
      </c>
      <c r="L97" s="27"/>
      <c r="M97" s="36">
        <v>42952</v>
      </c>
      <c r="N97" s="37"/>
      <c r="O97" s="36">
        <v>42953</v>
      </c>
      <c r="P97" s="38"/>
      <c r="Q97" t="s">
        <v>9</v>
      </c>
    </row>
    <row r="98" spans="2:17">
      <c r="B98" s="76"/>
      <c r="C98" s="78" t="s">
        <v>9</v>
      </c>
      <c r="D98" s="100"/>
      <c r="E98" s="78" t="s">
        <v>9</v>
      </c>
      <c r="F98" s="79"/>
      <c r="G98" s="80" t="s">
        <v>9</v>
      </c>
      <c r="H98" s="79"/>
      <c r="I98" s="80" t="s">
        <v>9</v>
      </c>
      <c r="J98" s="79"/>
      <c r="K98" s="80" t="s">
        <v>9</v>
      </c>
      <c r="L98" s="79"/>
      <c r="M98" s="81" t="s">
        <v>9</v>
      </c>
      <c r="N98" s="92"/>
      <c r="O98" s="81" t="s">
        <v>9</v>
      </c>
      <c r="P98" s="82"/>
      <c r="Q98" t="s">
        <v>9</v>
      </c>
    </row>
    <row r="99" spans="2:17" ht="13.5" thickBot="1">
      <c r="B99" s="77"/>
      <c r="C99" s="84" t="s">
        <v>9</v>
      </c>
      <c r="D99" s="99"/>
      <c r="E99" s="93" t="s">
        <v>9</v>
      </c>
      <c r="F99" s="94"/>
      <c r="G99" s="95" t="s">
        <v>9</v>
      </c>
      <c r="H99" s="94"/>
      <c r="I99" s="95" t="s">
        <v>9</v>
      </c>
      <c r="J99" s="94"/>
      <c r="K99" s="95" t="s">
        <v>9</v>
      </c>
      <c r="L99" s="94"/>
      <c r="M99" s="96" t="s">
        <v>9</v>
      </c>
      <c r="N99" s="97"/>
      <c r="O99" s="96" t="s">
        <v>9</v>
      </c>
      <c r="P99" s="90"/>
      <c r="Q99" t="s">
        <v>9</v>
      </c>
    </row>
    <row r="100" spans="2:17" ht="15.75" thickTop="1">
      <c r="B100" s="75" t="s">
        <v>18</v>
      </c>
      <c r="C100" s="22">
        <v>42954</v>
      </c>
      <c r="D100" s="25"/>
      <c r="E100" s="15">
        <v>42955</v>
      </c>
      <c r="F100" s="14"/>
      <c r="G100" s="15">
        <v>42956</v>
      </c>
      <c r="H100" s="14"/>
      <c r="I100" s="15">
        <v>42957</v>
      </c>
      <c r="J100" s="14"/>
      <c r="K100" s="15">
        <v>42958</v>
      </c>
      <c r="L100" s="14"/>
      <c r="M100" s="16">
        <v>42959</v>
      </c>
      <c r="N100" s="17"/>
      <c r="O100" s="16">
        <v>42960</v>
      </c>
      <c r="P100" s="34"/>
      <c r="Q100" t="s">
        <v>9</v>
      </c>
    </row>
    <row r="101" spans="2:17">
      <c r="B101" s="76"/>
      <c r="C101" s="78" t="s">
        <v>9</v>
      </c>
      <c r="D101" s="79"/>
      <c r="E101" s="80" t="s">
        <v>9</v>
      </c>
      <c r="F101" s="79"/>
      <c r="G101" s="80" t="s">
        <v>9</v>
      </c>
      <c r="H101" s="79"/>
      <c r="I101" s="80" t="s">
        <v>9</v>
      </c>
      <c r="J101" s="79"/>
      <c r="K101" s="80" t="s">
        <v>9</v>
      </c>
      <c r="L101" s="79"/>
      <c r="M101" s="81" t="s">
        <v>9</v>
      </c>
      <c r="N101" s="92"/>
      <c r="O101" s="81" t="s">
        <v>9</v>
      </c>
      <c r="P101" s="82"/>
      <c r="Q101" t="s">
        <v>9</v>
      </c>
    </row>
    <row r="102" spans="2:17">
      <c r="B102" s="76"/>
      <c r="C102" s="93" t="s">
        <v>9</v>
      </c>
      <c r="D102" s="94"/>
      <c r="E102" s="95" t="s">
        <v>9</v>
      </c>
      <c r="F102" s="94"/>
      <c r="G102" s="95" t="s">
        <v>9</v>
      </c>
      <c r="H102" s="94"/>
      <c r="I102" s="95" t="s">
        <v>9</v>
      </c>
      <c r="J102" s="94"/>
      <c r="K102" s="95" t="s">
        <v>9</v>
      </c>
      <c r="L102" s="94"/>
      <c r="M102" s="96" t="s">
        <v>9</v>
      </c>
      <c r="N102" s="97"/>
      <c r="O102" s="96" t="s">
        <v>9</v>
      </c>
      <c r="P102" s="90"/>
      <c r="Q102" t="s">
        <v>9</v>
      </c>
    </row>
    <row r="103" spans="2:17" ht="15">
      <c r="B103" s="76"/>
      <c r="C103" s="13">
        <v>42961</v>
      </c>
      <c r="D103" s="14"/>
      <c r="E103" s="15">
        <v>42962</v>
      </c>
      <c r="F103" s="14"/>
      <c r="G103" s="15">
        <v>42963</v>
      </c>
      <c r="H103" s="14"/>
      <c r="I103" s="15">
        <v>42964</v>
      </c>
      <c r="J103" s="14"/>
      <c r="K103" s="15">
        <v>42965</v>
      </c>
      <c r="L103" s="14"/>
      <c r="M103" s="16">
        <v>42966</v>
      </c>
      <c r="N103" s="17"/>
      <c r="O103" s="16">
        <v>42967</v>
      </c>
      <c r="P103" s="34"/>
      <c r="Q103" t="s">
        <v>9</v>
      </c>
    </row>
    <row r="104" spans="2:17">
      <c r="B104" s="76"/>
      <c r="C104" s="78" t="s">
        <v>9</v>
      </c>
      <c r="D104" s="79"/>
      <c r="E104" s="80" t="s">
        <v>9</v>
      </c>
      <c r="F104" s="79"/>
      <c r="G104" s="80" t="s">
        <v>9</v>
      </c>
      <c r="H104" s="79"/>
      <c r="I104" s="80" t="s">
        <v>9</v>
      </c>
      <c r="J104" s="79"/>
      <c r="K104" s="80" t="s">
        <v>9</v>
      </c>
      <c r="L104" s="79"/>
      <c r="M104" s="81" t="s">
        <v>9</v>
      </c>
      <c r="N104" s="92"/>
      <c r="O104" s="81" t="s">
        <v>9</v>
      </c>
      <c r="P104" s="82"/>
      <c r="Q104" t="s">
        <v>9</v>
      </c>
    </row>
    <row r="105" spans="2:17">
      <c r="B105" s="76"/>
      <c r="C105" s="93" t="s">
        <v>9</v>
      </c>
      <c r="D105" s="94"/>
      <c r="E105" s="95" t="s">
        <v>9</v>
      </c>
      <c r="F105" s="94"/>
      <c r="G105" s="95" t="s">
        <v>9</v>
      </c>
      <c r="H105" s="94"/>
      <c r="I105" s="95" t="s">
        <v>9</v>
      </c>
      <c r="J105" s="94"/>
      <c r="K105" s="95" t="s">
        <v>9</v>
      </c>
      <c r="L105" s="94"/>
      <c r="M105" s="96" t="s">
        <v>9</v>
      </c>
      <c r="N105" s="97"/>
      <c r="O105" s="96" t="s">
        <v>9</v>
      </c>
      <c r="P105" s="90"/>
      <c r="Q105" t="s">
        <v>9</v>
      </c>
    </row>
    <row r="106" spans="2:17" ht="15">
      <c r="B106" s="76"/>
      <c r="C106" s="13">
        <v>42968</v>
      </c>
      <c r="D106" s="14"/>
      <c r="E106" s="15">
        <v>42969</v>
      </c>
      <c r="F106" s="14"/>
      <c r="G106" s="15">
        <v>42970</v>
      </c>
      <c r="H106" s="14"/>
      <c r="I106" s="15">
        <v>42971</v>
      </c>
      <c r="J106" s="14"/>
      <c r="K106" s="15">
        <v>42972</v>
      </c>
      <c r="L106" s="14"/>
      <c r="M106" s="16">
        <v>42973</v>
      </c>
      <c r="N106" s="17"/>
      <c r="O106" s="16">
        <v>42974</v>
      </c>
      <c r="P106" s="34"/>
      <c r="Q106" t="s">
        <v>9</v>
      </c>
    </row>
    <row r="107" spans="2:17">
      <c r="B107" s="76"/>
      <c r="C107" s="78" t="s">
        <v>9</v>
      </c>
      <c r="D107" s="79"/>
      <c r="E107" s="80" t="s">
        <v>9</v>
      </c>
      <c r="F107" s="79"/>
      <c r="G107" s="80" t="s">
        <v>9</v>
      </c>
      <c r="H107" s="79"/>
      <c r="I107" s="80" t="s">
        <v>9</v>
      </c>
      <c r="J107" s="79"/>
      <c r="K107" s="80" t="s">
        <v>9</v>
      </c>
      <c r="L107" s="79"/>
      <c r="M107" s="81" t="s">
        <v>9</v>
      </c>
      <c r="N107" s="92"/>
      <c r="O107" s="81" t="s">
        <v>9</v>
      </c>
      <c r="P107" s="82"/>
      <c r="Q107" t="s">
        <v>9</v>
      </c>
    </row>
    <row r="108" spans="2:17" ht="13.5" thickBot="1">
      <c r="B108" s="76"/>
      <c r="C108" s="93" t="s">
        <v>9</v>
      </c>
      <c r="D108" s="94"/>
      <c r="E108" s="95" t="s">
        <v>9</v>
      </c>
      <c r="F108" s="94"/>
      <c r="G108" s="95" t="s">
        <v>9</v>
      </c>
      <c r="H108" s="94"/>
      <c r="I108" s="95" t="s">
        <v>9</v>
      </c>
      <c r="J108" s="79"/>
      <c r="K108" s="86" t="s">
        <v>9</v>
      </c>
      <c r="L108" s="85"/>
      <c r="M108" s="87" t="s">
        <v>9</v>
      </c>
      <c r="N108" s="98"/>
      <c r="O108" s="87" t="s">
        <v>9</v>
      </c>
      <c r="P108" s="88"/>
      <c r="Q108" t="s">
        <v>9</v>
      </c>
    </row>
    <row r="109" spans="2:17" ht="15.75" thickTop="1">
      <c r="B109" s="76"/>
      <c r="C109" s="13">
        <v>42975</v>
      </c>
      <c r="D109" s="14"/>
      <c r="E109" s="15">
        <v>42976</v>
      </c>
      <c r="F109" s="14"/>
      <c r="G109" s="15">
        <v>42977</v>
      </c>
      <c r="H109" s="14"/>
      <c r="I109" s="15">
        <v>42978</v>
      </c>
      <c r="J109" s="39"/>
      <c r="K109" s="22">
        <v>42979</v>
      </c>
      <c r="L109" s="23"/>
      <c r="M109" s="30">
        <v>42980</v>
      </c>
      <c r="N109" s="31"/>
      <c r="O109" s="36">
        <v>42981</v>
      </c>
      <c r="P109" s="38"/>
      <c r="Q109" t="s">
        <v>9</v>
      </c>
    </row>
    <row r="110" spans="2:17">
      <c r="B110" s="76"/>
      <c r="C110" s="78" t="s">
        <v>9</v>
      </c>
      <c r="D110" s="79"/>
      <c r="E110" s="80" t="s">
        <v>9</v>
      </c>
      <c r="F110" s="79"/>
      <c r="G110" s="80" t="s">
        <v>9</v>
      </c>
      <c r="H110" s="79"/>
      <c r="I110" s="80" t="s">
        <v>9</v>
      </c>
      <c r="J110" s="100"/>
      <c r="K110" s="78" t="s">
        <v>9</v>
      </c>
      <c r="L110" s="79"/>
      <c r="M110" s="81" t="s">
        <v>9</v>
      </c>
      <c r="N110" s="92"/>
      <c r="O110" s="81" t="s">
        <v>9</v>
      </c>
      <c r="P110" s="82"/>
      <c r="Q110" t="s">
        <v>9</v>
      </c>
    </row>
    <row r="111" spans="2:17" ht="13.5" thickBot="1">
      <c r="B111" s="77"/>
      <c r="C111" s="84" t="s">
        <v>9</v>
      </c>
      <c r="D111" s="85"/>
      <c r="E111" s="86" t="s">
        <v>9</v>
      </c>
      <c r="F111" s="85"/>
      <c r="G111" s="86" t="s">
        <v>9</v>
      </c>
      <c r="H111" s="85"/>
      <c r="I111" s="86" t="s">
        <v>9</v>
      </c>
      <c r="J111" s="99"/>
      <c r="K111" s="93" t="s">
        <v>9</v>
      </c>
      <c r="L111" s="94"/>
      <c r="M111" s="96" t="s">
        <v>9</v>
      </c>
      <c r="N111" s="97"/>
      <c r="O111" s="96" t="s">
        <v>9</v>
      </c>
      <c r="P111" s="90"/>
      <c r="Q111" t="s">
        <v>9</v>
      </c>
    </row>
    <row r="112" spans="2:17" ht="15.75" thickTop="1">
      <c r="B112" s="75" t="s">
        <v>19</v>
      </c>
      <c r="C112" s="22">
        <v>42982</v>
      </c>
      <c r="D112" s="23"/>
      <c r="E112" s="24">
        <v>42983</v>
      </c>
      <c r="F112" s="23"/>
      <c r="G112" s="24">
        <v>42984</v>
      </c>
      <c r="H112" s="23"/>
      <c r="I112" s="24">
        <v>42985</v>
      </c>
      <c r="J112" s="25"/>
      <c r="K112" s="15">
        <v>42986</v>
      </c>
      <c r="L112" s="14"/>
      <c r="M112" s="16">
        <v>42987</v>
      </c>
      <c r="N112" s="17"/>
      <c r="O112" s="16">
        <v>42988</v>
      </c>
      <c r="P112" s="34"/>
      <c r="Q112" t="s">
        <v>9</v>
      </c>
    </row>
    <row r="113" spans="2:17">
      <c r="B113" s="76"/>
      <c r="C113" s="78" t="s">
        <v>9</v>
      </c>
      <c r="D113" s="79"/>
      <c r="E113" s="80" t="s">
        <v>9</v>
      </c>
      <c r="F113" s="79"/>
      <c r="G113" s="80" t="s">
        <v>9</v>
      </c>
      <c r="H113" s="79"/>
      <c r="I113" s="80" t="s">
        <v>9</v>
      </c>
      <c r="J113" s="79"/>
      <c r="K113" s="80" t="s">
        <v>9</v>
      </c>
      <c r="L113" s="79"/>
      <c r="M113" s="81" t="s">
        <v>9</v>
      </c>
      <c r="N113" s="92"/>
      <c r="O113" s="81" t="s">
        <v>9</v>
      </c>
      <c r="P113" s="82"/>
      <c r="Q113" t="s">
        <v>9</v>
      </c>
    </row>
    <row r="114" spans="2:17">
      <c r="B114" s="76"/>
      <c r="C114" s="93" t="s">
        <v>9</v>
      </c>
      <c r="D114" s="94"/>
      <c r="E114" s="95" t="s">
        <v>9</v>
      </c>
      <c r="F114" s="94"/>
      <c r="G114" s="95" t="s">
        <v>9</v>
      </c>
      <c r="H114" s="94"/>
      <c r="I114" s="95" t="s">
        <v>9</v>
      </c>
      <c r="J114" s="94"/>
      <c r="K114" s="95" t="s">
        <v>9</v>
      </c>
      <c r="L114" s="94"/>
      <c r="M114" s="96" t="s">
        <v>9</v>
      </c>
      <c r="N114" s="97"/>
      <c r="O114" s="96" t="s">
        <v>9</v>
      </c>
      <c r="P114" s="90"/>
      <c r="Q114" t="s">
        <v>9</v>
      </c>
    </row>
    <row r="115" spans="2:17" ht="15">
      <c r="B115" s="76"/>
      <c r="C115" s="13">
        <v>42989</v>
      </c>
      <c r="D115" s="14"/>
      <c r="E115" s="15">
        <v>42990</v>
      </c>
      <c r="F115" s="14"/>
      <c r="G115" s="15">
        <v>42991</v>
      </c>
      <c r="H115" s="14"/>
      <c r="I115" s="15">
        <v>42992</v>
      </c>
      <c r="J115" s="14"/>
      <c r="K115" s="15">
        <v>42993</v>
      </c>
      <c r="L115" s="14"/>
      <c r="M115" s="16">
        <v>42994</v>
      </c>
      <c r="N115" s="17"/>
      <c r="O115" s="16">
        <v>42995</v>
      </c>
      <c r="P115" s="34"/>
      <c r="Q115" t="s">
        <v>9</v>
      </c>
    </row>
    <row r="116" spans="2:17">
      <c r="B116" s="76"/>
      <c r="C116" s="78" t="s">
        <v>9</v>
      </c>
      <c r="D116" s="79"/>
      <c r="E116" s="80" t="s">
        <v>9</v>
      </c>
      <c r="F116" s="79"/>
      <c r="G116" s="80" t="s">
        <v>9</v>
      </c>
      <c r="H116" s="79"/>
      <c r="I116" s="80" t="s">
        <v>9</v>
      </c>
      <c r="J116" s="79"/>
      <c r="K116" s="80" t="s">
        <v>9</v>
      </c>
      <c r="L116" s="79"/>
      <c r="M116" s="81" t="s">
        <v>9</v>
      </c>
      <c r="N116" s="92"/>
      <c r="O116" s="81" t="s">
        <v>9</v>
      </c>
      <c r="P116" s="82"/>
      <c r="Q116" t="s">
        <v>9</v>
      </c>
    </row>
    <row r="117" spans="2:17">
      <c r="B117" s="76"/>
      <c r="C117" s="93" t="s">
        <v>9</v>
      </c>
      <c r="D117" s="94"/>
      <c r="E117" s="95" t="s">
        <v>9</v>
      </c>
      <c r="F117" s="94"/>
      <c r="G117" s="95" t="s">
        <v>9</v>
      </c>
      <c r="H117" s="94"/>
      <c r="I117" s="95" t="s">
        <v>9</v>
      </c>
      <c r="J117" s="94"/>
      <c r="K117" s="95" t="s">
        <v>9</v>
      </c>
      <c r="L117" s="94"/>
      <c r="M117" s="96" t="s">
        <v>9</v>
      </c>
      <c r="N117" s="97"/>
      <c r="O117" s="96" t="s">
        <v>9</v>
      </c>
      <c r="P117" s="90"/>
      <c r="Q117" t="s">
        <v>9</v>
      </c>
    </row>
    <row r="118" spans="2:17" ht="15">
      <c r="B118" s="76"/>
      <c r="C118" s="13">
        <v>42996</v>
      </c>
      <c r="D118" s="14"/>
      <c r="E118" s="15">
        <v>42997</v>
      </c>
      <c r="F118" s="14"/>
      <c r="G118" s="15">
        <v>42998</v>
      </c>
      <c r="H118" s="14"/>
      <c r="I118" s="15">
        <v>42999</v>
      </c>
      <c r="J118" s="14"/>
      <c r="K118" s="15">
        <v>43000</v>
      </c>
      <c r="L118" s="14"/>
      <c r="M118" s="16">
        <v>43001</v>
      </c>
      <c r="N118" s="17"/>
      <c r="O118" s="16">
        <v>43002</v>
      </c>
      <c r="P118" s="34"/>
      <c r="Q118" t="s">
        <v>9</v>
      </c>
    </row>
    <row r="119" spans="2:17">
      <c r="B119" s="76"/>
      <c r="C119" s="78" t="s">
        <v>9</v>
      </c>
      <c r="D119" s="79"/>
      <c r="E119" s="80" t="s">
        <v>9</v>
      </c>
      <c r="F119" s="79"/>
      <c r="G119" s="80" t="s">
        <v>9</v>
      </c>
      <c r="H119" s="79"/>
      <c r="I119" s="80" t="s">
        <v>9</v>
      </c>
      <c r="J119" s="79"/>
      <c r="K119" s="80" t="s">
        <v>9</v>
      </c>
      <c r="L119" s="79"/>
      <c r="M119" s="81" t="s">
        <v>9</v>
      </c>
      <c r="N119" s="92"/>
      <c r="O119" s="81" t="s">
        <v>9</v>
      </c>
      <c r="P119" s="82"/>
      <c r="Q119" t="s">
        <v>9</v>
      </c>
    </row>
    <row r="120" spans="2:17" ht="13.5" thickBot="1">
      <c r="B120" s="76"/>
      <c r="C120" s="93" t="s">
        <v>9</v>
      </c>
      <c r="D120" s="94"/>
      <c r="E120" s="95" t="s">
        <v>9</v>
      </c>
      <c r="F120" s="94"/>
      <c r="G120" s="95" t="s">
        <v>9</v>
      </c>
      <c r="H120" s="94"/>
      <c r="I120" s="95" t="s">
        <v>9</v>
      </c>
      <c r="J120" s="94"/>
      <c r="K120" s="95" t="s">
        <v>9</v>
      </c>
      <c r="L120" s="94"/>
      <c r="M120" s="96" t="s">
        <v>9</v>
      </c>
      <c r="N120" s="92"/>
      <c r="O120" s="87" t="s">
        <v>9</v>
      </c>
      <c r="P120" s="88"/>
      <c r="Q120" t="s">
        <v>9</v>
      </c>
    </row>
    <row r="121" spans="2:17" ht="15.75" thickTop="1">
      <c r="B121" s="76"/>
      <c r="C121" s="13">
        <v>43003</v>
      </c>
      <c r="D121" s="14"/>
      <c r="E121" s="15">
        <v>43004</v>
      </c>
      <c r="F121" s="14"/>
      <c r="G121" s="15">
        <v>43005</v>
      </c>
      <c r="H121" s="14"/>
      <c r="I121" s="15">
        <v>43006</v>
      </c>
      <c r="J121" s="14"/>
      <c r="K121" s="15">
        <v>43007</v>
      </c>
      <c r="L121" s="14"/>
      <c r="M121" s="16">
        <v>43008</v>
      </c>
      <c r="N121" s="33"/>
      <c r="O121" s="35">
        <v>43009</v>
      </c>
      <c r="P121" s="42"/>
      <c r="Q121" t="s">
        <v>9</v>
      </c>
    </row>
    <row r="122" spans="2:17">
      <c r="B122" s="76"/>
      <c r="C122" s="78" t="s">
        <v>9</v>
      </c>
      <c r="D122" s="79"/>
      <c r="E122" s="80" t="s">
        <v>9</v>
      </c>
      <c r="F122" s="79"/>
      <c r="G122" s="80" t="s">
        <v>9</v>
      </c>
      <c r="H122" s="79"/>
      <c r="I122" s="80" t="s">
        <v>9</v>
      </c>
      <c r="J122" s="79"/>
      <c r="K122" s="80" t="s">
        <v>9</v>
      </c>
      <c r="L122" s="79"/>
      <c r="M122" s="81" t="s">
        <v>9</v>
      </c>
      <c r="N122" s="82"/>
      <c r="O122" s="83" t="s">
        <v>9</v>
      </c>
      <c r="P122" s="82"/>
      <c r="Q122" t="s">
        <v>9</v>
      </c>
    </row>
    <row r="123" spans="2:17" ht="13.5" thickBot="1">
      <c r="B123" s="77"/>
      <c r="C123" s="84" t="s">
        <v>9</v>
      </c>
      <c r="D123" s="85"/>
      <c r="E123" s="86" t="s">
        <v>9</v>
      </c>
      <c r="F123" s="85"/>
      <c r="G123" s="86" t="s">
        <v>9</v>
      </c>
      <c r="H123" s="85"/>
      <c r="I123" s="86" t="s">
        <v>9</v>
      </c>
      <c r="J123" s="85"/>
      <c r="K123" s="86" t="s">
        <v>9</v>
      </c>
      <c r="L123" s="85"/>
      <c r="M123" s="87" t="s">
        <v>9</v>
      </c>
      <c r="N123" s="88"/>
      <c r="O123" s="89" t="s">
        <v>9</v>
      </c>
      <c r="P123" s="90"/>
      <c r="Q123" t="s">
        <v>9</v>
      </c>
    </row>
    <row r="124" spans="2:17" ht="15.75" thickTop="1">
      <c r="B124" s="91" t="s">
        <v>20</v>
      </c>
      <c r="C124" s="26">
        <v>43010</v>
      </c>
      <c r="D124" s="27"/>
      <c r="E124" s="28">
        <v>43011</v>
      </c>
      <c r="F124" s="27"/>
      <c r="G124" s="24">
        <v>43012</v>
      </c>
      <c r="H124" s="23"/>
      <c r="I124" s="24">
        <v>43013</v>
      </c>
      <c r="J124" s="23"/>
      <c r="K124" s="24">
        <v>43014</v>
      </c>
      <c r="L124" s="23"/>
      <c r="M124" s="30">
        <v>43015</v>
      </c>
      <c r="N124" s="32"/>
      <c r="O124" s="16">
        <v>43016</v>
      </c>
      <c r="P124" s="34"/>
      <c r="Q124" t="s">
        <v>9</v>
      </c>
    </row>
    <row r="125" spans="2:17">
      <c r="B125" s="76"/>
      <c r="C125" s="78" t="s">
        <v>9</v>
      </c>
      <c r="D125" s="79"/>
      <c r="E125" s="80" t="s">
        <v>9</v>
      </c>
      <c r="F125" s="79"/>
      <c r="G125" s="80" t="s">
        <v>9</v>
      </c>
      <c r="H125" s="79"/>
      <c r="I125" s="80" t="s">
        <v>9</v>
      </c>
      <c r="J125" s="79"/>
      <c r="K125" s="80" t="s">
        <v>9</v>
      </c>
      <c r="L125" s="79"/>
      <c r="M125" s="81" t="s">
        <v>9</v>
      </c>
      <c r="N125" s="92"/>
      <c r="O125" s="81" t="s">
        <v>9</v>
      </c>
      <c r="P125" s="82"/>
      <c r="Q125" t="s">
        <v>9</v>
      </c>
    </row>
    <row r="126" spans="2:17">
      <c r="B126" s="76"/>
      <c r="C126" s="93" t="s">
        <v>9</v>
      </c>
      <c r="D126" s="94"/>
      <c r="E126" s="95" t="s">
        <v>9</v>
      </c>
      <c r="F126" s="94"/>
      <c r="G126" s="95" t="s">
        <v>9</v>
      </c>
      <c r="H126" s="94"/>
      <c r="I126" s="95" t="s">
        <v>9</v>
      </c>
      <c r="J126" s="94"/>
      <c r="K126" s="95" t="s">
        <v>9</v>
      </c>
      <c r="L126" s="94"/>
      <c r="M126" s="96" t="s">
        <v>9</v>
      </c>
      <c r="N126" s="97"/>
      <c r="O126" s="96" t="s">
        <v>9</v>
      </c>
      <c r="P126" s="90"/>
      <c r="Q126" t="s">
        <v>9</v>
      </c>
    </row>
    <row r="127" spans="2:17" ht="15">
      <c r="B127" s="76"/>
      <c r="C127" s="13">
        <v>43017</v>
      </c>
      <c r="D127" s="14"/>
      <c r="E127" s="15">
        <v>43018</v>
      </c>
      <c r="F127" s="14"/>
      <c r="G127" s="15">
        <v>43019</v>
      </c>
      <c r="H127" s="14"/>
      <c r="I127" s="15">
        <v>43020</v>
      </c>
      <c r="J127" s="14"/>
      <c r="K127" s="15">
        <v>43021</v>
      </c>
      <c r="L127" s="14"/>
      <c r="M127" s="16">
        <v>43022</v>
      </c>
      <c r="N127" s="17"/>
      <c r="O127" s="16">
        <v>43023</v>
      </c>
      <c r="P127" s="34"/>
      <c r="Q127" t="s">
        <v>9</v>
      </c>
    </row>
    <row r="128" spans="2:17">
      <c r="B128" s="76"/>
      <c r="C128" s="78" t="s">
        <v>9</v>
      </c>
      <c r="D128" s="79"/>
      <c r="E128" s="80" t="s">
        <v>9</v>
      </c>
      <c r="F128" s="79"/>
      <c r="G128" s="80" t="s">
        <v>9</v>
      </c>
      <c r="H128" s="79"/>
      <c r="I128" s="80" t="s">
        <v>9</v>
      </c>
      <c r="J128" s="79"/>
      <c r="K128" s="80" t="s">
        <v>9</v>
      </c>
      <c r="L128" s="79"/>
      <c r="M128" s="81" t="s">
        <v>9</v>
      </c>
      <c r="N128" s="92"/>
      <c r="O128" s="81" t="s">
        <v>9</v>
      </c>
      <c r="P128" s="82"/>
      <c r="Q128" t="s">
        <v>9</v>
      </c>
    </row>
    <row r="129" spans="2:17">
      <c r="B129" s="76"/>
      <c r="C129" s="93" t="s">
        <v>9</v>
      </c>
      <c r="D129" s="94"/>
      <c r="E129" s="95" t="s">
        <v>9</v>
      </c>
      <c r="F129" s="94"/>
      <c r="G129" s="95" t="s">
        <v>9</v>
      </c>
      <c r="H129" s="94"/>
      <c r="I129" s="95" t="s">
        <v>9</v>
      </c>
      <c r="J129" s="94"/>
      <c r="K129" s="95" t="s">
        <v>9</v>
      </c>
      <c r="L129" s="94"/>
      <c r="M129" s="96" t="s">
        <v>9</v>
      </c>
      <c r="N129" s="97"/>
      <c r="O129" s="96" t="s">
        <v>9</v>
      </c>
      <c r="P129" s="90"/>
      <c r="Q129" t="s">
        <v>9</v>
      </c>
    </row>
    <row r="130" spans="2:17" ht="15">
      <c r="B130" s="76"/>
      <c r="C130" s="13">
        <v>43024</v>
      </c>
      <c r="D130" s="14"/>
      <c r="E130" s="15">
        <v>43025</v>
      </c>
      <c r="F130" s="14"/>
      <c r="G130" s="15">
        <v>43026</v>
      </c>
      <c r="H130" s="14"/>
      <c r="I130" s="15">
        <v>43027</v>
      </c>
      <c r="J130" s="14"/>
      <c r="K130" s="15">
        <v>43028</v>
      </c>
      <c r="L130" s="14"/>
      <c r="M130" s="16">
        <v>43029</v>
      </c>
      <c r="N130" s="17"/>
      <c r="O130" s="16">
        <v>43030</v>
      </c>
      <c r="P130" s="34"/>
      <c r="Q130" t="s">
        <v>9</v>
      </c>
    </row>
    <row r="131" spans="2:17">
      <c r="B131" s="76"/>
      <c r="C131" s="78" t="s">
        <v>9</v>
      </c>
      <c r="D131" s="79"/>
      <c r="E131" s="80" t="s">
        <v>9</v>
      </c>
      <c r="F131" s="79"/>
      <c r="G131" s="80" t="s">
        <v>9</v>
      </c>
      <c r="H131" s="79"/>
      <c r="I131" s="80" t="s">
        <v>9</v>
      </c>
      <c r="J131" s="79"/>
      <c r="K131" s="80" t="s">
        <v>9</v>
      </c>
      <c r="L131" s="79"/>
      <c r="M131" s="81" t="s">
        <v>9</v>
      </c>
      <c r="N131" s="92"/>
      <c r="O131" s="81" t="s">
        <v>9</v>
      </c>
      <c r="P131" s="82"/>
      <c r="Q131" t="s">
        <v>9</v>
      </c>
    </row>
    <row r="132" spans="2:17">
      <c r="B132" s="76"/>
      <c r="C132" s="93" t="s">
        <v>9</v>
      </c>
      <c r="D132" s="94"/>
      <c r="E132" s="95" t="s">
        <v>9</v>
      </c>
      <c r="F132" s="94"/>
      <c r="G132" s="95" t="s">
        <v>9</v>
      </c>
      <c r="H132" s="94"/>
      <c r="I132" s="95" t="s">
        <v>9</v>
      </c>
      <c r="J132" s="94"/>
      <c r="K132" s="95" t="s">
        <v>9</v>
      </c>
      <c r="L132" s="94"/>
      <c r="M132" s="96" t="s">
        <v>9</v>
      </c>
      <c r="N132" s="97"/>
      <c r="O132" s="96" t="s">
        <v>9</v>
      </c>
      <c r="P132" s="90"/>
      <c r="Q132" t="s">
        <v>9</v>
      </c>
    </row>
    <row r="133" spans="2:17" ht="15">
      <c r="B133" s="76"/>
      <c r="C133" s="13">
        <v>43031</v>
      </c>
      <c r="D133" s="14"/>
      <c r="E133" s="15">
        <v>43032</v>
      </c>
      <c r="F133" s="14"/>
      <c r="G133" s="15">
        <v>43033</v>
      </c>
      <c r="H133" s="14"/>
      <c r="I133" s="15">
        <v>43034</v>
      </c>
      <c r="J133" s="14"/>
      <c r="K133" s="15">
        <v>43035</v>
      </c>
      <c r="L133" s="14"/>
      <c r="M133" s="16">
        <v>43036</v>
      </c>
      <c r="N133" s="17"/>
      <c r="O133" s="16">
        <v>43037</v>
      </c>
      <c r="P133" s="34"/>
      <c r="Q133" t="s">
        <v>9</v>
      </c>
    </row>
    <row r="134" spans="2:17">
      <c r="B134" s="76"/>
      <c r="C134" s="78" t="s">
        <v>9</v>
      </c>
      <c r="D134" s="79"/>
      <c r="E134" s="80" t="s">
        <v>9</v>
      </c>
      <c r="F134" s="79"/>
      <c r="G134" s="80" t="s">
        <v>9</v>
      </c>
      <c r="H134" s="79"/>
      <c r="I134" s="80" t="s">
        <v>9</v>
      </c>
      <c r="J134" s="79"/>
      <c r="K134" s="80" t="s">
        <v>9</v>
      </c>
      <c r="L134" s="79"/>
      <c r="M134" s="81" t="s">
        <v>9</v>
      </c>
      <c r="N134" s="92"/>
      <c r="O134" s="81" t="s">
        <v>9</v>
      </c>
      <c r="P134" s="82"/>
      <c r="Q134" t="s">
        <v>9</v>
      </c>
    </row>
    <row r="135" spans="2:17" ht="13.5" thickBot="1">
      <c r="B135" s="76"/>
      <c r="C135" s="93" t="s">
        <v>9</v>
      </c>
      <c r="D135" s="94"/>
      <c r="E135" s="95" t="s">
        <v>9</v>
      </c>
      <c r="F135" s="79"/>
      <c r="G135" s="86" t="s">
        <v>9</v>
      </c>
      <c r="H135" s="85"/>
      <c r="I135" s="86" t="s">
        <v>9</v>
      </c>
      <c r="J135" s="85"/>
      <c r="K135" s="86" t="s">
        <v>9</v>
      </c>
      <c r="L135" s="85"/>
      <c r="M135" s="87" t="s">
        <v>9</v>
      </c>
      <c r="N135" s="98"/>
      <c r="O135" s="87" t="s">
        <v>9</v>
      </c>
      <c r="P135" s="88"/>
      <c r="Q135" t="s">
        <v>9</v>
      </c>
    </row>
    <row r="136" spans="2:17" ht="15.75" thickTop="1">
      <c r="B136" s="76"/>
      <c r="C136" s="13">
        <v>43038</v>
      </c>
      <c r="D136" s="14"/>
      <c r="E136" s="15">
        <v>43039</v>
      </c>
      <c r="F136" s="39"/>
      <c r="G136" s="22">
        <v>43040</v>
      </c>
      <c r="H136" s="23"/>
      <c r="I136" s="24">
        <v>43041</v>
      </c>
      <c r="J136" s="23"/>
      <c r="K136" s="28">
        <v>43042</v>
      </c>
      <c r="L136" s="27"/>
      <c r="M136" s="36">
        <v>43043</v>
      </c>
      <c r="N136" s="37"/>
      <c r="O136" s="36">
        <v>43044</v>
      </c>
      <c r="P136" s="38"/>
      <c r="Q136" t="s">
        <v>9</v>
      </c>
    </row>
    <row r="137" spans="2:17">
      <c r="B137" s="76"/>
      <c r="C137" s="78" t="s">
        <v>9</v>
      </c>
      <c r="D137" s="79"/>
      <c r="E137" s="80" t="s">
        <v>9</v>
      </c>
      <c r="F137" s="100"/>
      <c r="G137" s="78" t="s">
        <v>9</v>
      </c>
      <c r="H137" s="79"/>
      <c r="I137" s="80" t="s">
        <v>9</v>
      </c>
      <c r="J137" s="79"/>
      <c r="K137" s="80" t="s">
        <v>9</v>
      </c>
      <c r="L137" s="79"/>
      <c r="M137" s="81" t="s">
        <v>9</v>
      </c>
      <c r="N137" s="92"/>
      <c r="O137" s="81" t="s">
        <v>9</v>
      </c>
      <c r="P137" s="82"/>
      <c r="Q137" t="s">
        <v>9</v>
      </c>
    </row>
    <row r="138" spans="2:17" ht="13.5" thickBot="1">
      <c r="B138" s="77"/>
      <c r="C138" s="84" t="s">
        <v>9</v>
      </c>
      <c r="D138" s="85"/>
      <c r="E138" s="86" t="s">
        <v>9</v>
      </c>
      <c r="F138" s="99"/>
      <c r="G138" s="93" t="s">
        <v>9</v>
      </c>
      <c r="H138" s="94"/>
      <c r="I138" s="95" t="s">
        <v>9</v>
      </c>
      <c r="J138" s="94"/>
      <c r="K138" s="95" t="s">
        <v>9</v>
      </c>
      <c r="L138" s="94"/>
      <c r="M138" s="96" t="s">
        <v>9</v>
      </c>
      <c r="N138" s="97"/>
      <c r="O138" s="96" t="s">
        <v>9</v>
      </c>
      <c r="P138" s="90"/>
      <c r="Q138" t="s">
        <v>9</v>
      </c>
    </row>
    <row r="139" spans="2:17" ht="15.75" thickTop="1">
      <c r="B139" s="75" t="s">
        <v>21</v>
      </c>
      <c r="C139" s="22">
        <v>43045</v>
      </c>
      <c r="D139" s="23"/>
      <c r="E139" s="24">
        <v>43046</v>
      </c>
      <c r="F139" s="25"/>
      <c r="G139" s="15">
        <v>43047</v>
      </c>
      <c r="H139" s="14"/>
      <c r="I139" s="15">
        <v>43048</v>
      </c>
      <c r="J139" s="14"/>
      <c r="K139" s="15">
        <v>43049</v>
      </c>
      <c r="L139" s="14"/>
      <c r="M139" s="16">
        <v>43050</v>
      </c>
      <c r="N139" s="17"/>
      <c r="O139" s="16">
        <v>43051</v>
      </c>
      <c r="P139" s="34"/>
      <c r="Q139" t="s">
        <v>9</v>
      </c>
    </row>
    <row r="140" spans="2:17">
      <c r="B140" s="76"/>
      <c r="C140" s="78" t="s">
        <v>9</v>
      </c>
      <c r="D140" s="79"/>
      <c r="E140" s="80" t="s">
        <v>9</v>
      </c>
      <c r="F140" s="79"/>
      <c r="G140" s="80" t="s">
        <v>9</v>
      </c>
      <c r="H140" s="79"/>
      <c r="I140" s="80" t="s">
        <v>9</v>
      </c>
      <c r="J140" s="79"/>
      <c r="K140" s="80" t="s">
        <v>9</v>
      </c>
      <c r="L140" s="79"/>
      <c r="M140" s="81" t="s">
        <v>9</v>
      </c>
      <c r="N140" s="92"/>
      <c r="O140" s="81" t="s">
        <v>9</v>
      </c>
      <c r="P140" s="82"/>
      <c r="Q140" t="s">
        <v>9</v>
      </c>
    </row>
    <row r="141" spans="2:17">
      <c r="B141" s="76"/>
      <c r="C141" s="93" t="s">
        <v>9</v>
      </c>
      <c r="D141" s="94"/>
      <c r="E141" s="95" t="s">
        <v>9</v>
      </c>
      <c r="F141" s="94"/>
      <c r="G141" s="95" t="s">
        <v>9</v>
      </c>
      <c r="H141" s="94"/>
      <c r="I141" s="95" t="s">
        <v>9</v>
      </c>
      <c r="J141" s="94"/>
      <c r="K141" s="95" t="s">
        <v>9</v>
      </c>
      <c r="L141" s="94"/>
      <c r="M141" s="96" t="s">
        <v>9</v>
      </c>
      <c r="N141" s="97"/>
      <c r="O141" s="96" t="s">
        <v>9</v>
      </c>
      <c r="P141" s="90"/>
      <c r="Q141" t="s">
        <v>9</v>
      </c>
    </row>
    <row r="142" spans="2:17" ht="15">
      <c r="B142" s="76"/>
      <c r="C142" s="13">
        <v>43052</v>
      </c>
      <c r="D142" s="14"/>
      <c r="E142" s="15">
        <v>43053</v>
      </c>
      <c r="F142" s="14"/>
      <c r="G142" s="15">
        <v>43054</v>
      </c>
      <c r="H142" s="14"/>
      <c r="I142" s="15">
        <v>43055</v>
      </c>
      <c r="J142" s="14"/>
      <c r="K142" s="15">
        <v>43056</v>
      </c>
      <c r="L142" s="14"/>
      <c r="M142" s="16">
        <v>43057</v>
      </c>
      <c r="N142" s="17"/>
      <c r="O142" s="16">
        <v>43058</v>
      </c>
      <c r="P142" s="34"/>
      <c r="Q142" t="s">
        <v>9</v>
      </c>
    </row>
    <row r="143" spans="2:17">
      <c r="B143" s="76"/>
      <c r="C143" s="78" t="s">
        <v>9</v>
      </c>
      <c r="D143" s="79"/>
      <c r="E143" s="80" t="s">
        <v>9</v>
      </c>
      <c r="F143" s="79"/>
      <c r="G143" s="80" t="s">
        <v>9</v>
      </c>
      <c r="H143" s="79"/>
      <c r="I143" s="80" t="s">
        <v>9</v>
      </c>
      <c r="J143" s="79"/>
      <c r="K143" s="80" t="s">
        <v>9</v>
      </c>
      <c r="L143" s="79"/>
      <c r="M143" s="81" t="s">
        <v>9</v>
      </c>
      <c r="N143" s="92"/>
      <c r="O143" s="81" t="s">
        <v>9</v>
      </c>
      <c r="P143" s="82"/>
      <c r="Q143" t="s">
        <v>9</v>
      </c>
    </row>
    <row r="144" spans="2:17">
      <c r="B144" s="76"/>
      <c r="C144" s="93" t="s">
        <v>9</v>
      </c>
      <c r="D144" s="94"/>
      <c r="E144" s="95" t="s">
        <v>9</v>
      </c>
      <c r="F144" s="94"/>
      <c r="G144" s="95" t="s">
        <v>9</v>
      </c>
      <c r="H144" s="94"/>
      <c r="I144" s="95" t="s">
        <v>9</v>
      </c>
      <c r="J144" s="94"/>
      <c r="K144" s="95" t="s">
        <v>9</v>
      </c>
      <c r="L144" s="94"/>
      <c r="M144" s="96" t="s">
        <v>9</v>
      </c>
      <c r="N144" s="97"/>
      <c r="O144" s="96" t="s">
        <v>9</v>
      </c>
      <c r="P144" s="90"/>
      <c r="Q144" t="s">
        <v>9</v>
      </c>
    </row>
    <row r="145" spans="2:17" ht="15">
      <c r="B145" s="76"/>
      <c r="C145" s="13">
        <v>43059</v>
      </c>
      <c r="D145" s="14"/>
      <c r="E145" s="15">
        <v>43060</v>
      </c>
      <c r="F145" s="14"/>
      <c r="G145" s="15">
        <v>43061</v>
      </c>
      <c r="H145" s="14"/>
      <c r="I145" s="15">
        <v>43062</v>
      </c>
      <c r="J145" s="14"/>
      <c r="K145" s="15">
        <v>43063</v>
      </c>
      <c r="L145" s="14"/>
      <c r="M145" s="16">
        <v>43064</v>
      </c>
      <c r="N145" s="17"/>
      <c r="O145" s="16">
        <v>43065</v>
      </c>
      <c r="P145" s="34"/>
      <c r="Q145" t="s">
        <v>9</v>
      </c>
    </row>
    <row r="146" spans="2:17">
      <c r="B146" s="76"/>
      <c r="C146" s="78" t="s">
        <v>9</v>
      </c>
      <c r="D146" s="79"/>
      <c r="E146" s="80" t="s">
        <v>9</v>
      </c>
      <c r="F146" s="79"/>
      <c r="G146" s="80" t="s">
        <v>9</v>
      </c>
      <c r="H146" s="79"/>
      <c r="I146" s="80" t="s">
        <v>9</v>
      </c>
      <c r="J146" s="79"/>
      <c r="K146" s="80" t="s">
        <v>9</v>
      </c>
      <c r="L146" s="79"/>
      <c r="M146" s="81" t="s">
        <v>9</v>
      </c>
      <c r="N146" s="92"/>
      <c r="O146" s="81" t="s">
        <v>9</v>
      </c>
      <c r="P146" s="82"/>
      <c r="Q146" t="s">
        <v>9</v>
      </c>
    </row>
    <row r="147" spans="2:17" ht="13.5" thickBot="1">
      <c r="B147" s="76"/>
      <c r="C147" s="93" t="s">
        <v>9</v>
      </c>
      <c r="D147" s="94"/>
      <c r="E147" s="95" t="s">
        <v>9</v>
      </c>
      <c r="F147" s="94"/>
      <c r="G147" s="95" t="s">
        <v>9</v>
      </c>
      <c r="H147" s="94"/>
      <c r="I147" s="95" t="s">
        <v>9</v>
      </c>
      <c r="J147" s="79"/>
      <c r="K147" s="86" t="s">
        <v>9</v>
      </c>
      <c r="L147" s="85"/>
      <c r="M147" s="87" t="s">
        <v>9</v>
      </c>
      <c r="N147" s="98"/>
      <c r="O147" s="87" t="s">
        <v>9</v>
      </c>
      <c r="P147" s="88"/>
      <c r="Q147" t="s">
        <v>9</v>
      </c>
    </row>
    <row r="148" spans="2:17" ht="15.75" thickTop="1">
      <c r="B148" s="76"/>
      <c r="C148" s="13">
        <v>43066</v>
      </c>
      <c r="D148" s="14"/>
      <c r="E148" s="15">
        <v>43067</v>
      </c>
      <c r="F148" s="14"/>
      <c r="G148" s="15">
        <v>43068</v>
      </c>
      <c r="H148" s="14"/>
      <c r="I148" s="15">
        <v>43069</v>
      </c>
      <c r="J148" s="39"/>
      <c r="K148" s="22">
        <v>43070</v>
      </c>
      <c r="L148" s="23"/>
      <c r="M148" s="30">
        <v>43071</v>
      </c>
      <c r="N148" s="31"/>
      <c r="O148" s="30">
        <v>43072</v>
      </c>
      <c r="P148" s="42"/>
      <c r="Q148" t="s">
        <v>9</v>
      </c>
    </row>
    <row r="149" spans="2:17">
      <c r="B149" s="76"/>
      <c r="C149" s="78" t="s">
        <v>9</v>
      </c>
      <c r="D149" s="79"/>
      <c r="E149" s="80" t="s">
        <v>9</v>
      </c>
      <c r="F149" s="79"/>
      <c r="G149" s="80" t="s">
        <v>9</v>
      </c>
      <c r="H149" s="79"/>
      <c r="I149" s="80" t="s">
        <v>9</v>
      </c>
      <c r="J149" s="100"/>
      <c r="K149" s="78" t="s">
        <v>9</v>
      </c>
      <c r="L149" s="79"/>
      <c r="M149" s="81" t="s">
        <v>9</v>
      </c>
      <c r="N149" s="92"/>
      <c r="O149" s="81" t="s">
        <v>9</v>
      </c>
      <c r="P149" s="82"/>
      <c r="Q149" t="s">
        <v>9</v>
      </c>
    </row>
    <row r="150" spans="2:17" ht="13.5" thickBot="1">
      <c r="B150" s="77"/>
      <c r="C150" s="84" t="s">
        <v>9</v>
      </c>
      <c r="D150" s="85"/>
      <c r="E150" s="86" t="s">
        <v>9</v>
      </c>
      <c r="F150" s="85"/>
      <c r="G150" s="86" t="s">
        <v>9</v>
      </c>
      <c r="H150" s="85"/>
      <c r="I150" s="86" t="s">
        <v>9</v>
      </c>
      <c r="J150" s="99"/>
      <c r="K150" s="93" t="s">
        <v>9</v>
      </c>
      <c r="L150" s="94"/>
      <c r="M150" s="96" t="s">
        <v>9</v>
      </c>
      <c r="N150" s="97"/>
      <c r="O150" s="96" t="s">
        <v>9</v>
      </c>
      <c r="P150" s="90"/>
      <c r="Q150" t="s">
        <v>9</v>
      </c>
    </row>
    <row r="151" spans="2:17" ht="15.75" thickTop="1">
      <c r="B151" s="75" t="s">
        <v>22</v>
      </c>
      <c r="C151" s="22">
        <v>43073</v>
      </c>
      <c r="D151" s="23"/>
      <c r="E151" s="24">
        <v>43074</v>
      </c>
      <c r="F151" s="23"/>
      <c r="G151" s="24">
        <v>43075</v>
      </c>
      <c r="H151" s="23"/>
      <c r="I151" s="24">
        <v>43076</v>
      </c>
      <c r="J151" s="25"/>
      <c r="K151" s="15">
        <v>43077</v>
      </c>
      <c r="L151" s="14"/>
      <c r="M151" s="16">
        <v>43078</v>
      </c>
      <c r="N151" s="17"/>
      <c r="O151" s="16">
        <v>43079</v>
      </c>
      <c r="P151" s="34"/>
      <c r="Q151" t="s">
        <v>9</v>
      </c>
    </row>
    <row r="152" spans="2:17">
      <c r="B152" s="76"/>
      <c r="C152" s="78" t="s">
        <v>9</v>
      </c>
      <c r="D152" s="79"/>
      <c r="E152" s="80" t="s">
        <v>9</v>
      </c>
      <c r="F152" s="79"/>
      <c r="G152" s="80" t="s">
        <v>9</v>
      </c>
      <c r="H152" s="79"/>
      <c r="I152" s="80" t="s">
        <v>9</v>
      </c>
      <c r="J152" s="79"/>
      <c r="K152" s="80" t="s">
        <v>9</v>
      </c>
      <c r="L152" s="79"/>
      <c r="M152" s="81" t="s">
        <v>9</v>
      </c>
      <c r="N152" s="92"/>
      <c r="O152" s="81" t="s">
        <v>9</v>
      </c>
      <c r="P152" s="82"/>
      <c r="Q152" t="s">
        <v>9</v>
      </c>
    </row>
    <row r="153" spans="2:17">
      <c r="B153" s="76"/>
      <c r="C153" s="93" t="s">
        <v>9</v>
      </c>
      <c r="D153" s="94"/>
      <c r="E153" s="95" t="s">
        <v>9</v>
      </c>
      <c r="F153" s="94"/>
      <c r="G153" s="95" t="s">
        <v>9</v>
      </c>
      <c r="H153" s="94"/>
      <c r="I153" s="95" t="s">
        <v>9</v>
      </c>
      <c r="J153" s="94"/>
      <c r="K153" s="95" t="s">
        <v>9</v>
      </c>
      <c r="L153" s="94"/>
      <c r="M153" s="96" t="s">
        <v>9</v>
      </c>
      <c r="N153" s="97"/>
      <c r="O153" s="96" t="s">
        <v>9</v>
      </c>
      <c r="P153" s="90"/>
      <c r="Q153" t="s">
        <v>9</v>
      </c>
    </row>
    <row r="154" spans="2:17" ht="15">
      <c r="B154" s="76"/>
      <c r="C154" s="13">
        <v>43080</v>
      </c>
      <c r="D154" s="14"/>
      <c r="E154" s="15">
        <v>43081</v>
      </c>
      <c r="F154" s="14"/>
      <c r="G154" s="15">
        <v>43082</v>
      </c>
      <c r="H154" s="14"/>
      <c r="I154" s="15">
        <v>43083</v>
      </c>
      <c r="J154" s="14"/>
      <c r="K154" s="15">
        <v>43084</v>
      </c>
      <c r="L154" s="14"/>
      <c r="M154" s="16">
        <v>43085</v>
      </c>
      <c r="N154" s="17"/>
      <c r="O154" s="16">
        <v>43086</v>
      </c>
      <c r="P154" s="34"/>
      <c r="Q154" t="s">
        <v>9</v>
      </c>
    </row>
    <row r="155" spans="2:17">
      <c r="B155" s="76"/>
      <c r="C155" s="78" t="s">
        <v>9</v>
      </c>
      <c r="D155" s="79"/>
      <c r="E155" s="80" t="s">
        <v>9</v>
      </c>
      <c r="F155" s="79"/>
      <c r="G155" s="80" t="s">
        <v>9</v>
      </c>
      <c r="H155" s="79"/>
      <c r="I155" s="80" t="s">
        <v>9</v>
      </c>
      <c r="J155" s="79"/>
      <c r="K155" s="80" t="s">
        <v>9</v>
      </c>
      <c r="L155" s="79"/>
      <c r="M155" s="81" t="s">
        <v>9</v>
      </c>
      <c r="N155" s="92"/>
      <c r="O155" s="81" t="s">
        <v>9</v>
      </c>
      <c r="P155" s="82"/>
      <c r="Q155" t="s">
        <v>9</v>
      </c>
    </row>
    <row r="156" spans="2:17">
      <c r="B156" s="76"/>
      <c r="C156" s="93" t="s">
        <v>9</v>
      </c>
      <c r="D156" s="94"/>
      <c r="E156" s="95" t="s">
        <v>9</v>
      </c>
      <c r="F156" s="94"/>
      <c r="G156" s="95" t="s">
        <v>9</v>
      </c>
      <c r="H156" s="94"/>
      <c r="I156" s="95" t="s">
        <v>9</v>
      </c>
      <c r="J156" s="94"/>
      <c r="K156" s="95" t="s">
        <v>9</v>
      </c>
      <c r="L156" s="94"/>
      <c r="M156" s="96" t="s">
        <v>9</v>
      </c>
      <c r="N156" s="97"/>
      <c r="O156" s="96" t="s">
        <v>9</v>
      </c>
      <c r="P156" s="90"/>
      <c r="Q156" t="s">
        <v>9</v>
      </c>
    </row>
    <row r="157" spans="2:17" ht="15">
      <c r="B157" s="76"/>
      <c r="C157" s="13">
        <v>43087</v>
      </c>
      <c r="D157" s="14"/>
      <c r="E157" s="15">
        <v>43088</v>
      </c>
      <c r="F157" s="14"/>
      <c r="G157" s="15">
        <v>43089</v>
      </c>
      <c r="H157" s="14"/>
      <c r="I157" s="15">
        <v>43090</v>
      </c>
      <c r="J157" s="14"/>
      <c r="K157" s="15">
        <v>43091</v>
      </c>
      <c r="L157" s="14"/>
      <c r="M157" s="16">
        <v>43092</v>
      </c>
      <c r="N157" s="17"/>
      <c r="O157" s="16">
        <v>43093</v>
      </c>
      <c r="P157" s="34"/>
      <c r="Q157" t="s">
        <v>9</v>
      </c>
    </row>
    <row r="158" spans="2:17">
      <c r="B158" s="76"/>
      <c r="C158" s="78" t="s">
        <v>9</v>
      </c>
      <c r="D158" s="79"/>
      <c r="E158" s="80" t="s">
        <v>9</v>
      </c>
      <c r="F158" s="79"/>
      <c r="G158" s="80" t="s">
        <v>9</v>
      </c>
      <c r="H158" s="79"/>
      <c r="I158" s="80" t="s">
        <v>9</v>
      </c>
      <c r="J158" s="79"/>
      <c r="K158" s="80" t="s">
        <v>9</v>
      </c>
      <c r="L158" s="79"/>
      <c r="M158" s="81" t="s">
        <v>9</v>
      </c>
      <c r="N158" s="92"/>
      <c r="O158" s="81" t="s">
        <v>9</v>
      </c>
      <c r="P158" s="82"/>
      <c r="Q158" t="s">
        <v>9</v>
      </c>
    </row>
    <row r="159" spans="2:17">
      <c r="B159" s="76"/>
      <c r="C159" s="93" t="s">
        <v>9</v>
      </c>
      <c r="D159" s="94"/>
      <c r="E159" s="95" t="s">
        <v>9</v>
      </c>
      <c r="F159" s="94"/>
      <c r="G159" s="95" t="s">
        <v>9</v>
      </c>
      <c r="H159" s="94"/>
      <c r="I159" s="95" t="s">
        <v>9</v>
      </c>
      <c r="J159" s="94"/>
      <c r="K159" s="95" t="s">
        <v>9</v>
      </c>
      <c r="L159" s="94"/>
      <c r="M159" s="96" t="s">
        <v>9</v>
      </c>
      <c r="N159" s="97"/>
      <c r="O159" s="96" t="s">
        <v>9</v>
      </c>
      <c r="P159" s="90"/>
      <c r="Q159" t="s">
        <v>9</v>
      </c>
    </row>
    <row r="160" spans="2:17" ht="15">
      <c r="B160" s="76"/>
      <c r="C160" s="13">
        <v>43094</v>
      </c>
      <c r="D160" s="14"/>
      <c r="E160" s="15">
        <v>43095</v>
      </c>
      <c r="F160" s="14"/>
      <c r="G160" s="15">
        <v>43096</v>
      </c>
      <c r="H160" s="14"/>
      <c r="I160" s="15">
        <v>43097</v>
      </c>
      <c r="J160" s="14"/>
      <c r="K160" s="15">
        <v>43098</v>
      </c>
      <c r="L160" s="14"/>
      <c r="M160" s="16">
        <v>43099</v>
      </c>
      <c r="N160" s="17"/>
      <c r="O160" s="16">
        <v>43100</v>
      </c>
      <c r="P160" s="34"/>
      <c r="Q160" t="s">
        <v>9</v>
      </c>
    </row>
    <row r="161" spans="2:17">
      <c r="B161" s="76"/>
      <c r="C161" s="78" t="s">
        <v>9</v>
      </c>
      <c r="D161" s="79"/>
      <c r="E161" s="80" t="s">
        <v>9</v>
      </c>
      <c r="F161" s="79"/>
      <c r="G161" s="80" t="s">
        <v>9</v>
      </c>
      <c r="H161" s="79"/>
      <c r="I161" s="80" t="s">
        <v>9</v>
      </c>
      <c r="J161" s="79"/>
      <c r="K161" s="80" t="s">
        <v>9</v>
      </c>
      <c r="L161" s="79"/>
      <c r="M161" s="81" t="s">
        <v>9</v>
      </c>
      <c r="N161" s="92"/>
      <c r="O161" s="81" t="s">
        <v>9</v>
      </c>
      <c r="P161" s="82"/>
      <c r="Q161" t="s">
        <v>9</v>
      </c>
    </row>
    <row r="162" spans="2:17" ht="13.5" thickBot="1">
      <c r="B162" s="77"/>
      <c r="C162" s="84" t="s">
        <v>9</v>
      </c>
      <c r="D162" s="85"/>
      <c r="E162" s="86" t="s">
        <v>9</v>
      </c>
      <c r="F162" s="85"/>
      <c r="G162" s="86" t="s">
        <v>9</v>
      </c>
      <c r="H162" s="85"/>
      <c r="I162" s="86" t="s">
        <v>9</v>
      </c>
      <c r="J162" s="85"/>
      <c r="K162" s="86" t="s">
        <v>9</v>
      </c>
      <c r="L162" s="85"/>
      <c r="M162" s="87" t="s">
        <v>9</v>
      </c>
      <c r="N162" s="98"/>
      <c r="O162" s="87" t="s">
        <v>9</v>
      </c>
      <c r="P162" s="88"/>
      <c r="Q162" t="s">
        <v>9</v>
      </c>
    </row>
    <row r="163" spans="2:17" ht="13.5" thickTop="1">
      <c r="B163" s="1"/>
      <c r="C163" s="1"/>
      <c r="D163" s="1"/>
      <c r="E163" s="1"/>
      <c r="F163" s="1"/>
      <c r="G163" s="1"/>
      <c r="H163" s="1"/>
      <c r="I163" s="1"/>
      <c r="J163" s="18"/>
      <c r="K163" s="19"/>
      <c r="L163" s="20"/>
      <c r="M163" s="20"/>
      <c r="N163" s="20"/>
      <c r="O163" s="21"/>
      <c r="P163" s="20"/>
      <c r="Q163" t="s">
        <v>9</v>
      </c>
    </row>
  </sheetData>
  <mergeCells count="762">
    <mergeCell ref="C162:D162"/>
    <mergeCell ref="E162:F162"/>
    <mergeCell ref="G162:H162"/>
    <mergeCell ref="I162:J162"/>
    <mergeCell ref="K162:L162"/>
    <mergeCell ref="M162:N162"/>
    <mergeCell ref="O162:P162"/>
    <mergeCell ref="C161:D161"/>
    <mergeCell ref="E161:F161"/>
    <mergeCell ref="M159:N159"/>
    <mergeCell ref="O159:P159"/>
    <mergeCell ref="C158:D158"/>
    <mergeCell ref="E158:F158"/>
    <mergeCell ref="G158:H158"/>
    <mergeCell ref="I158:J158"/>
    <mergeCell ref="K158:L158"/>
    <mergeCell ref="M158:N158"/>
    <mergeCell ref="G161:H161"/>
    <mergeCell ref="I161:J161"/>
    <mergeCell ref="K161:L161"/>
    <mergeCell ref="M161:N161"/>
    <mergeCell ref="O158:P158"/>
    <mergeCell ref="C159:D159"/>
    <mergeCell ref="E159:F159"/>
    <mergeCell ref="G159:H159"/>
    <mergeCell ref="I159:J159"/>
    <mergeCell ref="K159:L159"/>
    <mergeCell ref="O161:P161"/>
    <mergeCell ref="M155:N155"/>
    <mergeCell ref="O155:P155"/>
    <mergeCell ref="C156:D156"/>
    <mergeCell ref="E156:F156"/>
    <mergeCell ref="G156:H156"/>
    <mergeCell ref="I156:J156"/>
    <mergeCell ref="K156:L156"/>
    <mergeCell ref="M156:N156"/>
    <mergeCell ref="O156:P156"/>
    <mergeCell ref="M150:N150"/>
    <mergeCell ref="O150:P150"/>
    <mergeCell ref="C149:D149"/>
    <mergeCell ref="E149:F149"/>
    <mergeCell ref="B151:B162"/>
    <mergeCell ref="C152:D152"/>
    <mergeCell ref="E152:F152"/>
    <mergeCell ref="G152:H152"/>
    <mergeCell ref="I152:J152"/>
    <mergeCell ref="K152:L152"/>
    <mergeCell ref="C155:D155"/>
    <mergeCell ref="E155:F155"/>
    <mergeCell ref="G155:H155"/>
    <mergeCell ref="I155:J155"/>
    <mergeCell ref="M152:N152"/>
    <mergeCell ref="O152:P152"/>
    <mergeCell ref="C153:D153"/>
    <mergeCell ref="E153:F153"/>
    <mergeCell ref="G153:H153"/>
    <mergeCell ref="I153:J153"/>
    <mergeCell ref="K153:L153"/>
    <mergeCell ref="M153:N153"/>
    <mergeCell ref="O153:P153"/>
    <mergeCell ref="K155:L155"/>
    <mergeCell ref="M147:N147"/>
    <mergeCell ref="O147:P147"/>
    <mergeCell ref="C146:D146"/>
    <mergeCell ref="E146:F146"/>
    <mergeCell ref="G146:H146"/>
    <mergeCell ref="I146:J146"/>
    <mergeCell ref="K146:L146"/>
    <mergeCell ref="M146:N146"/>
    <mergeCell ref="G149:H149"/>
    <mergeCell ref="I149:J149"/>
    <mergeCell ref="K149:L149"/>
    <mergeCell ref="M149:N149"/>
    <mergeCell ref="O146:P146"/>
    <mergeCell ref="C147:D147"/>
    <mergeCell ref="E147:F147"/>
    <mergeCell ref="G147:H147"/>
    <mergeCell ref="I147:J147"/>
    <mergeCell ref="K147:L147"/>
    <mergeCell ref="O149:P149"/>
    <mergeCell ref="M143:N143"/>
    <mergeCell ref="O143:P143"/>
    <mergeCell ref="C144:D144"/>
    <mergeCell ref="E144:F144"/>
    <mergeCell ref="G144:H144"/>
    <mergeCell ref="I144:J144"/>
    <mergeCell ref="K144:L144"/>
    <mergeCell ref="M144:N144"/>
    <mergeCell ref="O144:P144"/>
    <mergeCell ref="M140:N140"/>
    <mergeCell ref="O140:P140"/>
    <mergeCell ref="C141:D141"/>
    <mergeCell ref="E141:F141"/>
    <mergeCell ref="G141:H141"/>
    <mergeCell ref="I141:J141"/>
    <mergeCell ref="K141:L141"/>
    <mergeCell ref="M141:N141"/>
    <mergeCell ref="O141:P141"/>
    <mergeCell ref="B139:B150"/>
    <mergeCell ref="C140:D140"/>
    <mergeCell ref="E140:F140"/>
    <mergeCell ref="G140:H140"/>
    <mergeCell ref="I140:J140"/>
    <mergeCell ref="K140:L140"/>
    <mergeCell ref="C143:D143"/>
    <mergeCell ref="E143:F143"/>
    <mergeCell ref="G143:H143"/>
    <mergeCell ref="I143:J143"/>
    <mergeCell ref="K143:L143"/>
    <mergeCell ref="C150:D150"/>
    <mergeCell ref="E150:F150"/>
    <mergeCell ref="G150:H150"/>
    <mergeCell ref="I150:J150"/>
    <mergeCell ref="K150:L150"/>
    <mergeCell ref="M137:N137"/>
    <mergeCell ref="O134:P134"/>
    <mergeCell ref="C135:D135"/>
    <mergeCell ref="E135:F135"/>
    <mergeCell ref="G135:H135"/>
    <mergeCell ref="I135:J135"/>
    <mergeCell ref="K135:L135"/>
    <mergeCell ref="O137:P137"/>
    <mergeCell ref="C138:D138"/>
    <mergeCell ref="E138:F138"/>
    <mergeCell ref="G138:H138"/>
    <mergeCell ref="I138:J138"/>
    <mergeCell ref="K138:L138"/>
    <mergeCell ref="M138:N138"/>
    <mergeCell ref="O138:P138"/>
    <mergeCell ref="C137:D137"/>
    <mergeCell ref="E137:F137"/>
    <mergeCell ref="M132:N132"/>
    <mergeCell ref="O132:P132"/>
    <mergeCell ref="C131:D131"/>
    <mergeCell ref="E131:F131"/>
    <mergeCell ref="M135:N135"/>
    <mergeCell ref="O135:P135"/>
    <mergeCell ref="C134:D134"/>
    <mergeCell ref="E134:F134"/>
    <mergeCell ref="G134:H134"/>
    <mergeCell ref="I134:J134"/>
    <mergeCell ref="K134:L134"/>
    <mergeCell ref="M134:N134"/>
    <mergeCell ref="O128:P128"/>
    <mergeCell ref="C129:D129"/>
    <mergeCell ref="E129:F129"/>
    <mergeCell ref="G129:H129"/>
    <mergeCell ref="I129:J129"/>
    <mergeCell ref="K129:L129"/>
    <mergeCell ref="M129:N129"/>
    <mergeCell ref="O129:P129"/>
    <mergeCell ref="G131:H131"/>
    <mergeCell ref="I131:J131"/>
    <mergeCell ref="K131:L131"/>
    <mergeCell ref="M131:N131"/>
    <mergeCell ref="K128:L128"/>
    <mergeCell ref="M128:N128"/>
    <mergeCell ref="O131:P131"/>
    <mergeCell ref="M125:N125"/>
    <mergeCell ref="O125:P125"/>
    <mergeCell ref="C126:D126"/>
    <mergeCell ref="E126:F126"/>
    <mergeCell ref="G126:H126"/>
    <mergeCell ref="I126:J126"/>
    <mergeCell ref="K126:L126"/>
    <mergeCell ref="M126:N126"/>
    <mergeCell ref="O126:P126"/>
    <mergeCell ref="B124:B138"/>
    <mergeCell ref="C125:D125"/>
    <mergeCell ref="E125:F125"/>
    <mergeCell ref="G125:H125"/>
    <mergeCell ref="I125:J125"/>
    <mergeCell ref="K125:L125"/>
    <mergeCell ref="C128:D128"/>
    <mergeCell ref="E128:F128"/>
    <mergeCell ref="G128:H128"/>
    <mergeCell ref="I128:J128"/>
    <mergeCell ref="C132:D132"/>
    <mergeCell ref="E132:F132"/>
    <mergeCell ref="G132:H132"/>
    <mergeCell ref="I132:J132"/>
    <mergeCell ref="K132:L132"/>
    <mergeCell ref="G137:H137"/>
    <mergeCell ref="I137:J137"/>
    <mergeCell ref="K137:L137"/>
    <mergeCell ref="C123:D123"/>
    <mergeCell ref="E123:F123"/>
    <mergeCell ref="G123:H123"/>
    <mergeCell ref="I123:J123"/>
    <mergeCell ref="K123:L123"/>
    <mergeCell ref="M123:N123"/>
    <mergeCell ref="O123:P123"/>
    <mergeCell ref="C122:D122"/>
    <mergeCell ref="E122:F122"/>
    <mergeCell ref="M120:N120"/>
    <mergeCell ref="O120:P120"/>
    <mergeCell ref="C119:D119"/>
    <mergeCell ref="E119:F119"/>
    <mergeCell ref="G119:H119"/>
    <mergeCell ref="I119:J119"/>
    <mergeCell ref="K119:L119"/>
    <mergeCell ref="M119:N119"/>
    <mergeCell ref="G122:H122"/>
    <mergeCell ref="I122:J122"/>
    <mergeCell ref="K122:L122"/>
    <mergeCell ref="M122:N122"/>
    <mergeCell ref="O119:P119"/>
    <mergeCell ref="C120:D120"/>
    <mergeCell ref="E120:F120"/>
    <mergeCell ref="G120:H120"/>
    <mergeCell ref="I120:J120"/>
    <mergeCell ref="K120:L120"/>
    <mergeCell ref="O122:P122"/>
    <mergeCell ref="M116:N116"/>
    <mergeCell ref="O116:P116"/>
    <mergeCell ref="C117:D117"/>
    <mergeCell ref="E117:F117"/>
    <mergeCell ref="G117:H117"/>
    <mergeCell ref="I117:J117"/>
    <mergeCell ref="K117:L117"/>
    <mergeCell ref="M117:N117"/>
    <mergeCell ref="O117:P117"/>
    <mergeCell ref="M111:N111"/>
    <mergeCell ref="O111:P111"/>
    <mergeCell ref="C110:D110"/>
    <mergeCell ref="E110:F110"/>
    <mergeCell ref="B112:B123"/>
    <mergeCell ref="C113:D113"/>
    <mergeCell ref="E113:F113"/>
    <mergeCell ref="G113:H113"/>
    <mergeCell ref="I113:J113"/>
    <mergeCell ref="K113:L113"/>
    <mergeCell ref="C116:D116"/>
    <mergeCell ref="E116:F116"/>
    <mergeCell ref="G116:H116"/>
    <mergeCell ref="I116:J116"/>
    <mergeCell ref="M113:N113"/>
    <mergeCell ref="O113:P113"/>
    <mergeCell ref="C114:D114"/>
    <mergeCell ref="E114:F114"/>
    <mergeCell ref="G114:H114"/>
    <mergeCell ref="I114:J114"/>
    <mergeCell ref="K114:L114"/>
    <mergeCell ref="M114:N114"/>
    <mergeCell ref="O114:P114"/>
    <mergeCell ref="K116:L116"/>
    <mergeCell ref="M108:N108"/>
    <mergeCell ref="O108:P108"/>
    <mergeCell ref="C107:D107"/>
    <mergeCell ref="E107:F107"/>
    <mergeCell ref="G107:H107"/>
    <mergeCell ref="I107:J107"/>
    <mergeCell ref="K107:L107"/>
    <mergeCell ref="M107:N107"/>
    <mergeCell ref="G110:H110"/>
    <mergeCell ref="I110:J110"/>
    <mergeCell ref="K110:L110"/>
    <mergeCell ref="M110:N110"/>
    <mergeCell ref="O107:P107"/>
    <mergeCell ref="C108:D108"/>
    <mergeCell ref="E108:F108"/>
    <mergeCell ref="G108:H108"/>
    <mergeCell ref="I108:J108"/>
    <mergeCell ref="K108:L108"/>
    <mergeCell ref="O110:P110"/>
    <mergeCell ref="M104:N104"/>
    <mergeCell ref="O104:P104"/>
    <mergeCell ref="C105:D105"/>
    <mergeCell ref="E105:F105"/>
    <mergeCell ref="G105:H105"/>
    <mergeCell ref="I105:J105"/>
    <mergeCell ref="K105:L105"/>
    <mergeCell ref="M105:N105"/>
    <mergeCell ref="O105:P105"/>
    <mergeCell ref="M101:N101"/>
    <mergeCell ref="O101:P101"/>
    <mergeCell ref="C102:D102"/>
    <mergeCell ref="E102:F102"/>
    <mergeCell ref="G102:H102"/>
    <mergeCell ref="I102:J102"/>
    <mergeCell ref="K102:L102"/>
    <mergeCell ref="M102:N102"/>
    <mergeCell ref="O102:P102"/>
    <mergeCell ref="B100:B111"/>
    <mergeCell ref="C101:D101"/>
    <mergeCell ref="E101:F101"/>
    <mergeCell ref="G101:H101"/>
    <mergeCell ref="I101:J101"/>
    <mergeCell ref="K101:L101"/>
    <mergeCell ref="C104:D104"/>
    <mergeCell ref="E104:F104"/>
    <mergeCell ref="G104:H104"/>
    <mergeCell ref="I104:J104"/>
    <mergeCell ref="K104:L104"/>
    <mergeCell ref="C111:D111"/>
    <mergeCell ref="E111:F111"/>
    <mergeCell ref="G111:H111"/>
    <mergeCell ref="I111:J111"/>
    <mergeCell ref="K111:L111"/>
    <mergeCell ref="C99:D99"/>
    <mergeCell ref="E99:F99"/>
    <mergeCell ref="G99:H99"/>
    <mergeCell ref="I99:J99"/>
    <mergeCell ref="K99:L99"/>
    <mergeCell ref="M99:N99"/>
    <mergeCell ref="O99:P99"/>
    <mergeCell ref="C98:D98"/>
    <mergeCell ref="E98:F98"/>
    <mergeCell ref="M96:N96"/>
    <mergeCell ref="O96:P96"/>
    <mergeCell ref="C95:D95"/>
    <mergeCell ref="E95:F95"/>
    <mergeCell ref="G95:H95"/>
    <mergeCell ref="I95:J95"/>
    <mergeCell ref="K95:L95"/>
    <mergeCell ref="M95:N95"/>
    <mergeCell ref="G98:H98"/>
    <mergeCell ref="I98:J98"/>
    <mergeCell ref="K98:L98"/>
    <mergeCell ref="M98:N98"/>
    <mergeCell ref="O95:P95"/>
    <mergeCell ref="C96:D96"/>
    <mergeCell ref="E96:F96"/>
    <mergeCell ref="G96:H96"/>
    <mergeCell ref="I96:J96"/>
    <mergeCell ref="K96:L96"/>
    <mergeCell ref="O98:P98"/>
    <mergeCell ref="K89:L89"/>
    <mergeCell ref="M89:N89"/>
    <mergeCell ref="O92:P92"/>
    <mergeCell ref="C93:D93"/>
    <mergeCell ref="E93:F93"/>
    <mergeCell ref="G93:H93"/>
    <mergeCell ref="I93:J93"/>
    <mergeCell ref="K93:L93"/>
    <mergeCell ref="M93:N93"/>
    <mergeCell ref="O93:P93"/>
    <mergeCell ref="C92:D92"/>
    <mergeCell ref="E92:F92"/>
    <mergeCell ref="C90:D90"/>
    <mergeCell ref="E90:F90"/>
    <mergeCell ref="G90:H90"/>
    <mergeCell ref="I90:J90"/>
    <mergeCell ref="K90:L90"/>
    <mergeCell ref="M90:N90"/>
    <mergeCell ref="O90:P90"/>
    <mergeCell ref="G92:H92"/>
    <mergeCell ref="I92:J92"/>
    <mergeCell ref="K92:L92"/>
    <mergeCell ref="M92:N92"/>
    <mergeCell ref="M84:N84"/>
    <mergeCell ref="O84:P84"/>
    <mergeCell ref="C83:D83"/>
    <mergeCell ref="E83:F83"/>
    <mergeCell ref="B85:B99"/>
    <mergeCell ref="C86:D86"/>
    <mergeCell ref="E86:F86"/>
    <mergeCell ref="G86:H86"/>
    <mergeCell ref="I86:J86"/>
    <mergeCell ref="K86:L86"/>
    <mergeCell ref="C89:D89"/>
    <mergeCell ref="E89:F89"/>
    <mergeCell ref="G89:H89"/>
    <mergeCell ref="I89:J89"/>
    <mergeCell ref="M86:N86"/>
    <mergeCell ref="O86:P86"/>
    <mergeCell ref="C87:D87"/>
    <mergeCell ref="E87:F87"/>
    <mergeCell ref="G87:H87"/>
    <mergeCell ref="I87:J87"/>
    <mergeCell ref="K87:L87"/>
    <mergeCell ref="M87:N87"/>
    <mergeCell ref="O87:P87"/>
    <mergeCell ref="O89:P89"/>
    <mergeCell ref="M81:N81"/>
    <mergeCell ref="O81:P81"/>
    <mergeCell ref="C80:D80"/>
    <mergeCell ref="E80:F80"/>
    <mergeCell ref="G80:H80"/>
    <mergeCell ref="I80:J80"/>
    <mergeCell ref="K80:L80"/>
    <mergeCell ref="M80:N80"/>
    <mergeCell ref="G83:H83"/>
    <mergeCell ref="I83:J83"/>
    <mergeCell ref="K83:L83"/>
    <mergeCell ref="M83:N83"/>
    <mergeCell ref="O80:P80"/>
    <mergeCell ref="C81:D81"/>
    <mergeCell ref="E81:F81"/>
    <mergeCell ref="G81:H81"/>
    <mergeCell ref="I81:J81"/>
    <mergeCell ref="K81:L81"/>
    <mergeCell ref="O83:P83"/>
    <mergeCell ref="M77:N77"/>
    <mergeCell ref="O77:P77"/>
    <mergeCell ref="C78:D78"/>
    <mergeCell ref="E78:F78"/>
    <mergeCell ref="G78:H78"/>
    <mergeCell ref="I78:J78"/>
    <mergeCell ref="K78:L78"/>
    <mergeCell ref="M78:N78"/>
    <mergeCell ref="O78:P78"/>
    <mergeCell ref="M74:N74"/>
    <mergeCell ref="O74:P74"/>
    <mergeCell ref="C75:D75"/>
    <mergeCell ref="E75:F75"/>
    <mergeCell ref="G75:H75"/>
    <mergeCell ref="I75:J75"/>
    <mergeCell ref="K75:L75"/>
    <mergeCell ref="M75:N75"/>
    <mergeCell ref="O75:P75"/>
    <mergeCell ref="B73:B84"/>
    <mergeCell ref="C74:D74"/>
    <mergeCell ref="E74:F74"/>
    <mergeCell ref="G74:H74"/>
    <mergeCell ref="I74:J74"/>
    <mergeCell ref="K74:L74"/>
    <mergeCell ref="C77:D77"/>
    <mergeCell ref="E77:F77"/>
    <mergeCell ref="G77:H77"/>
    <mergeCell ref="I77:J77"/>
    <mergeCell ref="K77:L77"/>
    <mergeCell ref="C84:D84"/>
    <mergeCell ref="E84:F84"/>
    <mergeCell ref="G84:H84"/>
    <mergeCell ref="I84:J84"/>
    <mergeCell ref="K84:L84"/>
    <mergeCell ref="C72:D72"/>
    <mergeCell ref="E72:F72"/>
    <mergeCell ref="G72:H72"/>
    <mergeCell ref="I72:J72"/>
    <mergeCell ref="K72:L72"/>
    <mergeCell ref="M72:N72"/>
    <mergeCell ref="O72:P72"/>
    <mergeCell ref="C71:D71"/>
    <mergeCell ref="E71:F71"/>
    <mergeCell ref="M69:N69"/>
    <mergeCell ref="O69:P69"/>
    <mergeCell ref="C68:D68"/>
    <mergeCell ref="E68:F68"/>
    <mergeCell ref="G68:H68"/>
    <mergeCell ref="I68:J68"/>
    <mergeCell ref="K68:L68"/>
    <mergeCell ref="M68:N68"/>
    <mergeCell ref="G71:H71"/>
    <mergeCell ref="I71:J71"/>
    <mergeCell ref="K71:L71"/>
    <mergeCell ref="M71:N71"/>
    <mergeCell ref="O68:P68"/>
    <mergeCell ref="C69:D69"/>
    <mergeCell ref="E69:F69"/>
    <mergeCell ref="G69:H69"/>
    <mergeCell ref="I69:J69"/>
    <mergeCell ref="K69:L69"/>
    <mergeCell ref="O71:P71"/>
    <mergeCell ref="K62:L62"/>
    <mergeCell ref="M62:N62"/>
    <mergeCell ref="O65:P65"/>
    <mergeCell ref="C66:D66"/>
    <mergeCell ref="E66:F66"/>
    <mergeCell ref="G66:H66"/>
    <mergeCell ref="I66:J66"/>
    <mergeCell ref="K66:L66"/>
    <mergeCell ref="M66:N66"/>
    <mergeCell ref="O66:P66"/>
    <mergeCell ref="C65:D65"/>
    <mergeCell ref="E65:F65"/>
    <mergeCell ref="C63:D63"/>
    <mergeCell ref="E63:F63"/>
    <mergeCell ref="G63:H63"/>
    <mergeCell ref="I63:J63"/>
    <mergeCell ref="K63:L63"/>
    <mergeCell ref="M63:N63"/>
    <mergeCell ref="O63:P63"/>
    <mergeCell ref="G65:H65"/>
    <mergeCell ref="I65:J65"/>
    <mergeCell ref="K65:L65"/>
    <mergeCell ref="M65:N65"/>
    <mergeCell ref="M57:N57"/>
    <mergeCell ref="O57:P57"/>
    <mergeCell ref="C56:D56"/>
    <mergeCell ref="E56:F56"/>
    <mergeCell ref="B58:B72"/>
    <mergeCell ref="C59:D59"/>
    <mergeCell ref="E59:F59"/>
    <mergeCell ref="G59:H59"/>
    <mergeCell ref="I59:J59"/>
    <mergeCell ref="K59:L59"/>
    <mergeCell ref="C62:D62"/>
    <mergeCell ref="E62:F62"/>
    <mergeCell ref="G62:H62"/>
    <mergeCell ref="I62:J62"/>
    <mergeCell ref="M59:N59"/>
    <mergeCell ref="O59:P59"/>
    <mergeCell ref="C60:D60"/>
    <mergeCell ref="E60:F60"/>
    <mergeCell ref="G60:H60"/>
    <mergeCell ref="I60:J60"/>
    <mergeCell ref="K60:L60"/>
    <mergeCell ref="M60:N60"/>
    <mergeCell ref="O60:P60"/>
    <mergeCell ref="O62:P62"/>
    <mergeCell ref="M54:N54"/>
    <mergeCell ref="O54:P54"/>
    <mergeCell ref="C53:D53"/>
    <mergeCell ref="E53:F53"/>
    <mergeCell ref="G53:H53"/>
    <mergeCell ref="I53:J53"/>
    <mergeCell ref="K53:L53"/>
    <mergeCell ref="M53:N53"/>
    <mergeCell ref="G56:H56"/>
    <mergeCell ref="I56:J56"/>
    <mergeCell ref="K56:L56"/>
    <mergeCell ref="M56:N56"/>
    <mergeCell ref="O53:P53"/>
    <mergeCell ref="C54:D54"/>
    <mergeCell ref="E54:F54"/>
    <mergeCell ref="G54:H54"/>
    <mergeCell ref="I54:J54"/>
    <mergeCell ref="K54:L54"/>
    <mergeCell ref="O56:P56"/>
    <mergeCell ref="M50:N50"/>
    <mergeCell ref="O50:P50"/>
    <mergeCell ref="C51:D51"/>
    <mergeCell ref="E51:F51"/>
    <mergeCell ref="G51:H51"/>
    <mergeCell ref="I51:J51"/>
    <mergeCell ref="K51:L51"/>
    <mergeCell ref="M51:N51"/>
    <mergeCell ref="O51:P51"/>
    <mergeCell ref="M47:N47"/>
    <mergeCell ref="O47:P47"/>
    <mergeCell ref="C48:D48"/>
    <mergeCell ref="E48:F48"/>
    <mergeCell ref="G48:H48"/>
    <mergeCell ref="I48:J48"/>
    <mergeCell ref="K48:L48"/>
    <mergeCell ref="M48:N48"/>
    <mergeCell ref="O48:P48"/>
    <mergeCell ref="B46:B57"/>
    <mergeCell ref="C47:D47"/>
    <mergeCell ref="E47:F47"/>
    <mergeCell ref="G47:H47"/>
    <mergeCell ref="I47:J47"/>
    <mergeCell ref="K47:L47"/>
    <mergeCell ref="C50:D50"/>
    <mergeCell ref="E50:F50"/>
    <mergeCell ref="G50:H50"/>
    <mergeCell ref="I50:J50"/>
    <mergeCell ref="K50:L50"/>
    <mergeCell ref="C57:D57"/>
    <mergeCell ref="E57:F57"/>
    <mergeCell ref="G57:H57"/>
    <mergeCell ref="I57:J57"/>
    <mergeCell ref="K57:L57"/>
    <mergeCell ref="C45:D45"/>
    <mergeCell ref="E45:F45"/>
    <mergeCell ref="G45:H45"/>
    <mergeCell ref="I45:J45"/>
    <mergeCell ref="K45:L45"/>
    <mergeCell ref="M45:N45"/>
    <mergeCell ref="O45:P45"/>
    <mergeCell ref="C44:D44"/>
    <mergeCell ref="E44:F44"/>
    <mergeCell ref="M42:N42"/>
    <mergeCell ref="O42:P42"/>
    <mergeCell ref="C41:D41"/>
    <mergeCell ref="E41:F41"/>
    <mergeCell ref="G41:H41"/>
    <mergeCell ref="I41:J41"/>
    <mergeCell ref="K41:L41"/>
    <mergeCell ref="M41:N41"/>
    <mergeCell ref="G44:H44"/>
    <mergeCell ref="I44:J44"/>
    <mergeCell ref="K44:L44"/>
    <mergeCell ref="M44:N44"/>
    <mergeCell ref="O41:P41"/>
    <mergeCell ref="C42:D42"/>
    <mergeCell ref="E42:F42"/>
    <mergeCell ref="G42:H42"/>
    <mergeCell ref="I42:J42"/>
    <mergeCell ref="K42:L42"/>
    <mergeCell ref="O44:P44"/>
    <mergeCell ref="M38:N38"/>
    <mergeCell ref="O38:P38"/>
    <mergeCell ref="C39:D39"/>
    <mergeCell ref="E39:F39"/>
    <mergeCell ref="G39:H39"/>
    <mergeCell ref="I39:J39"/>
    <mergeCell ref="K39:L39"/>
    <mergeCell ref="M39:N39"/>
    <mergeCell ref="O39:P39"/>
    <mergeCell ref="M33:N33"/>
    <mergeCell ref="O33:P33"/>
    <mergeCell ref="C32:D32"/>
    <mergeCell ref="E32:F32"/>
    <mergeCell ref="B34:B45"/>
    <mergeCell ref="C35:D35"/>
    <mergeCell ref="E35:F35"/>
    <mergeCell ref="G35:H35"/>
    <mergeCell ref="I35:J35"/>
    <mergeCell ref="K35:L35"/>
    <mergeCell ref="C38:D38"/>
    <mergeCell ref="E38:F38"/>
    <mergeCell ref="G38:H38"/>
    <mergeCell ref="I38:J38"/>
    <mergeCell ref="M35:N35"/>
    <mergeCell ref="O35:P35"/>
    <mergeCell ref="C36:D36"/>
    <mergeCell ref="E36:F36"/>
    <mergeCell ref="G36:H36"/>
    <mergeCell ref="I36:J36"/>
    <mergeCell ref="K36:L36"/>
    <mergeCell ref="M36:N36"/>
    <mergeCell ref="O36:P36"/>
    <mergeCell ref="K38:L38"/>
    <mergeCell ref="M30:N30"/>
    <mergeCell ref="O30:P30"/>
    <mergeCell ref="C29:D29"/>
    <mergeCell ref="E29:F29"/>
    <mergeCell ref="G29:H29"/>
    <mergeCell ref="I29:J29"/>
    <mergeCell ref="K29:L29"/>
    <mergeCell ref="M29:N29"/>
    <mergeCell ref="G32:H32"/>
    <mergeCell ref="I32:J32"/>
    <mergeCell ref="K32:L32"/>
    <mergeCell ref="M32:N32"/>
    <mergeCell ref="O29:P29"/>
    <mergeCell ref="C30:D30"/>
    <mergeCell ref="E30:F30"/>
    <mergeCell ref="G30:H30"/>
    <mergeCell ref="I30:J30"/>
    <mergeCell ref="K30:L30"/>
    <mergeCell ref="O32:P32"/>
    <mergeCell ref="M26:N26"/>
    <mergeCell ref="O26:P26"/>
    <mergeCell ref="C27:D27"/>
    <mergeCell ref="E27:F27"/>
    <mergeCell ref="G27:H27"/>
    <mergeCell ref="I27:J27"/>
    <mergeCell ref="K27:L27"/>
    <mergeCell ref="M27:N27"/>
    <mergeCell ref="O27:P27"/>
    <mergeCell ref="M23:N23"/>
    <mergeCell ref="O23:P23"/>
    <mergeCell ref="C24:D24"/>
    <mergeCell ref="E24:F24"/>
    <mergeCell ref="G24:H24"/>
    <mergeCell ref="I24:J24"/>
    <mergeCell ref="K24:L24"/>
    <mergeCell ref="M24:N24"/>
    <mergeCell ref="O24:P24"/>
    <mergeCell ref="B22:B33"/>
    <mergeCell ref="C23:D23"/>
    <mergeCell ref="E23:F23"/>
    <mergeCell ref="G23:H23"/>
    <mergeCell ref="I23:J23"/>
    <mergeCell ref="K23:L23"/>
    <mergeCell ref="C26:D26"/>
    <mergeCell ref="E26:F26"/>
    <mergeCell ref="G26:H26"/>
    <mergeCell ref="I26:J26"/>
    <mergeCell ref="K26:L26"/>
    <mergeCell ref="C33:D33"/>
    <mergeCell ref="E33:F33"/>
    <mergeCell ref="G33:H33"/>
    <mergeCell ref="I33:J33"/>
    <mergeCell ref="K33:L33"/>
    <mergeCell ref="M20:N20"/>
    <mergeCell ref="O17:P17"/>
    <mergeCell ref="C18:D18"/>
    <mergeCell ref="E18:F18"/>
    <mergeCell ref="G18:H18"/>
    <mergeCell ref="I18:J18"/>
    <mergeCell ref="K18:L18"/>
    <mergeCell ref="O20:P20"/>
    <mergeCell ref="C21:D21"/>
    <mergeCell ref="E21:F21"/>
    <mergeCell ref="G21:H21"/>
    <mergeCell ref="I21:J21"/>
    <mergeCell ref="K21:L21"/>
    <mergeCell ref="M21:N21"/>
    <mergeCell ref="O21:P21"/>
    <mergeCell ref="C20:D20"/>
    <mergeCell ref="E20:F20"/>
    <mergeCell ref="M15:N15"/>
    <mergeCell ref="O15:P15"/>
    <mergeCell ref="C14:D14"/>
    <mergeCell ref="E14:F14"/>
    <mergeCell ref="M18:N18"/>
    <mergeCell ref="O18:P18"/>
    <mergeCell ref="C17:D17"/>
    <mergeCell ref="E17:F17"/>
    <mergeCell ref="G17:H17"/>
    <mergeCell ref="I17:J17"/>
    <mergeCell ref="K17:L17"/>
    <mergeCell ref="M17:N17"/>
    <mergeCell ref="O11:P11"/>
    <mergeCell ref="C12:D12"/>
    <mergeCell ref="E12:F12"/>
    <mergeCell ref="G12:H12"/>
    <mergeCell ref="I12:J12"/>
    <mergeCell ref="K12:L12"/>
    <mergeCell ref="M12:N12"/>
    <mergeCell ref="O12:P12"/>
    <mergeCell ref="G14:H14"/>
    <mergeCell ref="I14:J14"/>
    <mergeCell ref="K14:L14"/>
    <mergeCell ref="M14:N14"/>
    <mergeCell ref="K11:L11"/>
    <mergeCell ref="M11:N11"/>
    <mergeCell ref="O14:P14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7:B21"/>
    <mergeCell ref="C8:D8"/>
    <mergeCell ref="E8:F8"/>
    <mergeCell ref="G8:H8"/>
    <mergeCell ref="I8:J8"/>
    <mergeCell ref="K8:L8"/>
    <mergeCell ref="C11:D11"/>
    <mergeCell ref="E11:F11"/>
    <mergeCell ref="G11:H11"/>
    <mergeCell ref="I11:J11"/>
    <mergeCell ref="C15:D15"/>
    <mergeCell ref="E15:F15"/>
    <mergeCell ref="G15:H15"/>
    <mergeCell ref="I15:J15"/>
    <mergeCell ref="K15:L15"/>
    <mergeCell ref="G20:H20"/>
    <mergeCell ref="I20:J20"/>
    <mergeCell ref="K20:L20"/>
    <mergeCell ref="C3:D3"/>
    <mergeCell ref="E3:F3"/>
    <mergeCell ref="G3:H3"/>
    <mergeCell ref="I3:J3"/>
    <mergeCell ref="K3:L3"/>
    <mergeCell ref="M3:N3"/>
    <mergeCell ref="O3:P3"/>
    <mergeCell ref="B4:B6"/>
    <mergeCell ref="C5:D5"/>
    <mergeCell ref="E5:F5"/>
    <mergeCell ref="G5:H5"/>
    <mergeCell ref="I5:J5"/>
    <mergeCell ref="K5:L5"/>
    <mergeCell ref="M5:N5"/>
    <mergeCell ref="O5:P5"/>
    <mergeCell ref="C6:D6"/>
    <mergeCell ref="E6:F6"/>
    <mergeCell ref="G6:H6"/>
    <mergeCell ref="I6:J6"/>
    <mergeCell ref="K6:L6"/>
    <mergeCell ref="M6:N6"/>
    <mergeCell ref="O6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Calendcaio Anual 2017</vt:lpstr>
      <vt:lpstr>Calendario semanal 2017</vt:lpstr>
      <vt:lpstr>'Calendcaio Anual 2017'!Área_de_impresión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Anual</dc:title>
  <dc:creator>Excelworld</dc:creator>
  <dc:description>(c) 2009 Vertex42 LLC. All rights reserved.</dc:description>
  <cp:lastModifiedBy>MARY</cp:lastModifiedBy>
  <cp:lastPrinted>2011-11-16T21:22:15Z</cp:lastPrinted>
  <dcterms:created xsi:type="dcterms:W3CDTF">2008-12-11T21:42:43Z</dcterms:created>
  <dcterms:modified xsi:type="dcterms:W3CDTF">2016-10-23T03:38:50Z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2009 Vertex42 LLC</vt:lpwstr>
  </property>
  <property fmtid="{D5CDD505-2E9C-101B-9397-08002B2CF9AE}" pid="3" name="Version">
    <vt:lpwstr>1.3.1</vt:lpwstr>
  </property>
</Properties>
</file>