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9320" windowHeight="7935"/>
  </bookViews>
  <sheets>
    <sheet name="Hoja1" sheetId="2" r:id="rId1"/>
    <sheet name="Hoja2" sheetId="3" r:id="rId2"/>
  </sheets>
  <calcPr calcId="124519"/>
</workbook>
</file>

<file path=xl/calcChain.xml><?xml version="1.0" encoding="utf-8"?>
<calcChain xmlns="http://schemas.openxmlformats.org/spreadsheetml/2006/main">
  <c r="C11" i="2"/>
  <c r="C14" s="1"/>
  <c r="C18" s="1"/>
  <c r="C21" s="1"/>
  <c r="F21"/>
  <c r="F14"/>
  <c r="F11"/>
</calcChain>
</file>

<file path=xl/sharedStrings.xml><?xml version="1.0" encoding="utf-8"?>
<sst xmlns="http://schemas.openxmlformats.org/spreadsheetml/2006/main" count="18" uniqueCount="18">
  <si>
    <t>Rentabilidad Bruta</t>
  </si>
  <si>
    <t>Utilidad Bruta</t>
  </si>
  <si>
    <t>Rentabilidad Operativa</t>
  </si>
  <si>
    <t>Rentabilidad Neta</t>
  </si>
  <si>
    <t>Utilidad Neta</t>
  </si>
  <si>
    <t>(en nuevos soles)</t>
  </si>
  <si>
    <t>Ventas netas</t>
  </si>
  <si>
    <t>Costo de Ventas</t>
  </si>
  <si>
    <t>Gastos de Ventas</t>
  </si>
  <si>
    <t>Gastos Administrativos</t>
  </si>
  <si>
    <t>Gastos Financieros</t>
  </si>
  <si>
    <t>Otros Ingresos</t>
  </si>
  <si>
    <t>Otros Gastos</t>
  </si>
  <si>
    <t>Impuesto a la Renta 30%</t>
  </si>
  <si>
    <t>Utilidad Operacional</t>
  </si>
  <si>
    <t>Utilidad antes de Impuestos</t>
  </si>
  <si>
    <t>ESTADO DE RESULTADOS 2013</t>
  </si>
  <si>
    <t>UDF - INDICES DE RENTABILIDAD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</si>
</sst>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1A43F2"/>
      <name val="Arial"/>
      <family val="2"/>
    </font>
    <font>
      <sz val="10"/>
      <name val="Arial"/>
      <family val="2"/>
    </font>
    <font>
      <b/>
      <i/>
      <sz val="10"/>
      <color rgb="FF1A43F2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4D4D4D"/>
      <name val="Arial"/>
      <family val="2"/>
    </font>
    <font>
      <b/>
      <i/>
      <sz val="10"/>
      <color rgb="FFF4185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rgb="FFFCD2D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5" borderId="4" xfId="4" applyFont="1" applyFill="1" applyBorder="1" applyAlignment="1">
      <alignment horizontal="center"/>
    </xf>
    <xf numFmtId="0" fontId="5" fillId="5" borderId="5" xfId="4" applyFont="1" applyFill="1" applyBorder="1"/>
    <xf numFmtId="0" fontId="5" fillId="5" borderId="6" xfId="4" applyFont="1" applyFill="1" applyBorder="1" applyAlignment="1">
      <alignment horizontal="center"/>
    </xf>
    <xf numFmtId="0" fontId="5" fillId="5" borderId="7" xfId="4" applyFont="1" applyFill="1" applyBorder="1"/>
    <xf numFmtId="0" fontId="5" fillId="5" borderId="9" xfId="4" applyFont="1" applyFill="1" applyBorder="1"/>
    <xf numFmtId="0" fontId="5" fillId="5" borderId="10" xfId="4" applyFont="1" applyFill="1" applyBorder="1" applyAlignment="1">
      <alignment horizontal="center"/>
    </xf>
    <xf numFmtId="0" fontId="6" fillId="0" borderId="3" xfId="0" applyFont="1" applyFill="1" applyBorder="1"/>
    <xf numFmtId="4" fontId="6" fillId="0" borderId="3" xfId="0" applyNumberFormat="1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0" fontId="7" fillId="4" borderId="1" xfId="3" applyFont="1" applyFill="1" applyBorder="1"/>
    <xf numFmtId="4" fontId="7" fillId="4" borderId="1" xfId="3" applyNumberFormat="1" applyFont="1" applyFill="1" applyBorder="1"/>
    <xf numFmtId="0" fontId="4" fillId="0" borderId="0" xfId="0" applyFont="1" applyAlignment="1">
      <alignment horizontal="center"/>
    </xf>
    <xf numFmtId="0" fontId="7" fillId="6" borderId="1" xfId="3" applyFont="1" applyFill="1" applyBorder="1"/>
    <xf numFmtId="4" fontId="7" fillId="6" borderId="1" xfId="3" applyNumberFormat="1" applyFont="1" applyFill="1" applyBorder="1"/>
    <xf numFmtId="0" fontId="10" fillId="0" borderId="2" xfId="0" applyFont="1" applyFill="1" applyBorder="1"/>
    <xf numFmtId="4" fontId="10" fillId="0" borderId="2" xfId="0" applyNumberFormat="1" applyFont="1" applyFill="1" applyBorder="1"/>
    <xf numFmtId="0" fontId="6" fillId="0" borderId="8" xfId="0" applyFont="1" applyFill="1" applyBorder="1"/>
    <xf numFmtId="4" fontId="6" fillId="0" borderId="8" xfId="0" applyNumberFormat="1" applyFont="1" applyFill="1" applyBorder="1"/>
    <xf numFmtId="0" fontId="11" fillId="5" borderId="11" xfId="3" applyFont="1" applyFill="1" applyBorder="1"/>
    <xf numFmtId="4" fontId="11" fillId="5" borderId="12" xfId="3" applyNumberFormat="1" applyFont="1" applyFill="1" applyBorder="1"/>
    <xf numFmtId="0" fontId="8" fillId="7" borderId="0" xfId="0" applyFont="1" applyFill="1"/>
    <xf numFmtId="10" fontId="9" fillId="7" borderId="0" xfId="5" applyNumberFormat="1" applyFont="1" applyFill="1" applyAlignment="1">
      <alignment horizontal="center"/>
    </xf>
  </cellXfs>
  <cellStyles count="6">
    <cellStyle name="20% - Énfasis5" xfId="3" builtinId="46"/>
    <cellStyle name="40% - Énfasis6" xfId="4" builtinId="51"/>
    <cellStyle name="Normal" xfId="0" builtinId="0"/>
    <cellStyle name="Normal 2" xfId="1"/>
    <cellStyle name="Porcentual" xfId="5" builtinId="5"/>
    <cellStyle name="Porcentual 2" xfId="2"/>
  </cellStyles>
  <dxfs count="0"/>
  <tableStyles count="0" defaultTableStyle="TableStyleMedium9" defaultPivotStyle="PivotStyleLight16"/>
  <colors>
    <mruColors>
      <color rgb="FFFCD2D2"/>
      <color rgb="FF4D4D4D"/>
      <color rgb="FFECECEC"/>
      <color rgb="FFF4185C"/>
      <color rgb="FFF23C3C"/>
      <color rgb="FFFDE4CF"/>
      <color rgb="FF1A43F2"/>
      <color rgb="FF3399FF"/>
      <color rgb="FF00CCFF"/>
      <color rgb="FF0D97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H21"/>
  <sheetViews>
    <sheetView tabSelected="1" zoomScale="84" zoomScaleNormal="84" workbookViewId="0">
      <selection activeCell="C25" sqref="C25"/>
    </sheetView>
  </sheetViews>
  <sheetFormatPr baseColWidth="10" defaultRowHeight="15"/>
  <cols>
    <col min="1" max="1" width="2.28515625" customWidth="1"/>
    <col min="2" max="2" width="32.5703125" customWidth="1"/>
    <col min="3" max="3" width="18.42578125" bestFit="1" customWidth="1"/>
    <col min="4" max="4" width="3.5703125" customWidth="1"/>
    <col min="5" max="5" width="21.85546875" customWidth="1"/>
    <col min="6" max="6" width="12.57031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>
      <c r="B3" s="2"/>
      <c r="C3" s="2"/>
      <c r="D3" s="2"/>
      <c r="E3" s="2"/>
      <c r="F3" s="2"/>
      <c r="G3" s="2"/>
      <c r="H3" s="2"/>
    </row>
    <row r="4" spans="2:8">
      <c r="B4" s="2"/>
      <c r="C4" s="2"/>
      <c r="D4" s="2"/>
      <c r="E4" s="2"/>
      <c r="F4" s="2"/>
      <c r="G4" s="2"/>
      <c r="H4" s="2"/>
    </row>
    <row r="5" spans="2:8">
      <c r="B5" s="2"/>
      <c r="C5" s="2"/>
      <c r="D5" s="2"/>
      <c r="E5" s="2"/>
      <c r="F5" s="2"/>
      <c r="G5" s="2"/>
      <c r="H5" s="2"/>
    </row>
    <row r="6" spans="2:8">
      <c r="B6" s="3" t="s">
        <v>16</v>
      </c>
      <c r="C6" s="4"/>
      <c r="D6" s="2"/>
      <c r="E6" s="2"/>
      <c r="F6" s="2"/>
      <c r="G6" s="2"/>
      <c r="H6" s="2"/>
    </row>
    <row r="7" spans="2:8">
      <c r="B7" s="5" t="s">
        <v>5</v>
      </c>
      <c r="C7" s="6"/>
      <c r="D7" s="2"/>
      <c r="E7" s="2"/>
      <c r="F7" s="2"/>
      <c r="G7" s="2"/>
      <c r="H7" s="2"/>
    </row>
    <row r="8" spans="2:8" ht="5.25" customHeight="1" thickBot="1">
      <c r="B8" s="7"/>
      <c r="C8" s="8"/>
      <c r="D8" s="2"/>
      <c r="E8" s="2"/>
      <c r="F8" s="2"/>
      <c r="G8" s="2"/>
      <c r="H8" s="2"/>
    </row>
    <row r="9" spans="2:8" ht="18.75" customHeight="1" thickTop="1">
      <c r="B9" s="9" t="s">
        <v>6</v>
      </c>
      <c r="C9" s="10">
        <v>8799002</v>
      </c>
      <c r="D9" s="2"/>
      <c r="E9" s="2"/>
      <c r="F9" s="2"/>
      <c r="G9" s="2"/>
      <c r="H9" s="2"/>
    </row>
    <row r="10" spans="2:8" ht="18.75" customHeight="1">
      <c r="B10" s="11" t="s">
        <v>7</v>
      </c>
      <c r="C10" s="12">
        <v>-4279739</v>
      </c>
      <c r="D10" s="2"/>
      <c r="E10" s="2"/>
      <c r="F10" s="2"/>
      <c r="G10" s="2"/>
      <c r="H10" s="2"/>
    </row>
    <row r="11" spans="2:8" ht="18.75" customHeight="1">
      <c r="B11" s="13" t="s">
        <v>1</v>
      </c>
      <c r="C11" s="14">
        <f>SUM(C9:C10)</f>
        <v>4519263</v>
      </c>
      <c r="D11" s="2"/>
      <c r="E11" s="24" t="s">
        <v>0</v>
      </c>
      <c r="F11" s="25">
        <f>Rentabilidad_Bruta(C11,C9)</f>
        <v>0.51361086177727888</v>
      </c>
      <c r="G11" s="2"/>
      <c r="H11" s="2"/>
    </row>
    <row r="12" spans="2:8" ht="18.75" customHeight="1">
      <c r="B12" s="11" t="s">
        <v>8</v>
      </c>
      <c r="C12" s="12">
        <v>-519420</v>
      </c>
      <c r="D12" s="2"/>
      <c r="E12" s="2"/>
      <c r="F12" s="15"/>
      <c r="G12" s="2"/>
      <c r="H12" s="2"/>
    </row>
    <row r="13" spans="2:8" ht="18.75" customHeight="1">
      <c r="B13" s="11" t="s">
        <v>9</v>
      </c>
      <c r="C13" s="12">
        <v>-2309137</v>
      </c>
      <c r="D13" s="2"/>
      <c r="E13" s="2"/>
      <c r="F13" s="15"/>
      <c r="G13" s="2"/>
      <c r="H13" s="2"/>
    </row>
    <row r="14" spans="2:8" ht="18.75" customHeight="1">
      <c r="B14" s="16" t="s">
        <v>14</v>
      </c>
      <c r="C14" s="17">
        <f>SUM(C11:C13)</f>
        <v>1690706</v>
      </c>
      <c r="D14" s="2"/>
      <c r="E14" s="24" t="s">
        <v>2</v>
      </c>
      <c r="F14" s="25">
        <f>Rentabilidad_Operativa(C14,C9)</f>
        <v>0.19214747308842525</v>
      </c>
      <c r="G14" s="2"/>
      <c r="H14" s="2"/>
    </row>
    <row r="15" spans="2:8" ht="18.75" customHeight="1">
      <c r="B15" s="11" t="s">
        <v>10</v>
      </c>
      <c r="C15" s="12">
        <v>-95057</v>
      </c>
      <c r="D15" s="2"/>
      <c r="E15" s="2"/>
      <c r="F15" s="15"/>
      <c r="G15" s="2"/>
      <c r="H15" s="2"/>
    </row>
    <row r="16" spans="2:8" ht="18.75" customHeight="1">
      <c r="B16" s="11" t="s">
        <v>11</v>
      </c>
      <c r="C16" s="12">
        <v>600116</v>
      </c>
      <c r="D16" s="2"/>
      <c r="E16" s="2"/>
      <c r="F16" s="15"/>
      <c r="G16" s="2"/>
      <c r="H16" s="2"/>
    </row>
    <row r="17" spans="2:8" ht="18.75" customHeight="1">
      <c r="B17" s="11" t="s">
        <v>12</v>
      </c>
      <c r="C17" s="12">
        <v>-475969</v>
      </c>
      <c r="D17" s="2"/>
      <c r="E17" s="2"/>
      <c r="F17" s="15"/>
      <c r="G17" s="2"/>
      <c r="H17" s="2"/>
    </row>
    <row r="18" spans="2:8" ht="18.75" customHeight="1">
      <c r="B18" s="18" t="s">
        <v>15</v>
      </c>
      <c r="C18" s="19">
        <f>SUM(C14:C17)</f>
        <v>1719796</v>
      </c>
      <c r="D18" s="2"/>
      <c r="E18" s="2"/>
      <c r="F18" s="15"/>
      <c r="G18" s="2"/>
      <c r="H18" s="2"/>
    </row>
    <row r="19" spans="2:8">
      <c r="B19" s="11"/>
      <c r="C19" s="12"/>
      <c r="D19" s="2"/>
      <c r="E19" s="2"/>
      <c r="F19" s="15"/>
      <c r="G19" s="2"/>
      <c r="H19" s="2"/>
    </row>
    <row r="20" spans="2:8" ht="18.75" customHeight="1" thickBot="1">
      <c r="B20" s="20" t="s">
        <v>13</v>
      </c>
      <c r="C20" s="21">
        <v>-639558</v>
      </c>
      <c r="D20" s="2"/>
      <c r="E20" s="2"/>
      <c r="F20" s="15"/>
      <c r="G20" s="2"/>
      <c r="H20" s="2"/>
    </row>
    <row r="21" spans="2:8" ht="18.75" customHeight="1" thickTop="1">
      <c r="B21" s="22" t="s">
        <v>4</v>
      </c>
      <c r="C21" s="23">
        <f>SUM(C18:C20)</f>
        <v>1080238</v>
      </c>
      <c r="D21" s="2"/>
      <c r="E21" s="24" t="s">
        <v>3</v>
      </c>
      <c r="F21" s="25">
        <f>Rentabilidad_Neta(C21,C9)</f>
        <v>0.12276824121644704</v>
      </c>
      <c r="G21" s="2"/>
      <c r="H21" s="2"/>
    </row>
  </sheetData>
  <mergeCells count="3">
    <mergeCell ref="B6:C6"/>
    <mergeCell ref="B7:C7"/>
    <mergeCell ref="B2:H2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</dc:creator>
  <cp:lastModifiedBy>Maria Guevara</cp:lastModifiedBy>
  <cp:lastPrinted>2014-01-31T20:56:12Z</cp:lastPrinted>
  <dcterms:created xsi:type="dcterms:W3CDTF">2014-01-31T01:02:41Z</dcterms:created>
  <dcterms:modified xsi:type="dcterms:W3CDTF">2014-01-31T22:49:42Z</dcterms:modified>
</cp:coreProperties>
</file>